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U34" i="9"/>
  <c r="U35" i="9" s="1"/>
  <c r="U36" i="9" s="1"/>
  <c r="U37" i="9" s="1"/>
  <c r="U38"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<sst xmlns="http://schemas.openxmlformats.org/spreadsheetml/2006/main" count="1061" uniqueCount="549">
  <si>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</si>
  <si>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</si>
  <si>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</si>
  <si>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</si>
  <si>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</si>
  <si>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</si>
  <si>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</si>
  <si>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</si>
  <si>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</si>
  <si>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</si>
  <si>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</si>
  <si>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</si>
  <si>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</si>
  <si>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</si>
  <si>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</si>
  <si>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</si>
  <si>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</si>
  <si>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</si>
  <si>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</si>
  <si>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</si>
  <si>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</si>
  <si>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</si>
  <si>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</si>
  <si>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</si>
  <si>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</si>
  <si>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</si>
  <si>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</si>
  <si>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</si>
  <si>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</si>
  <si>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</si>
  <si>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</si>
  <si>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</si>
  <si>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</si>
  <si>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</si>
  <si>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</si>
  <si>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</si>
  <si>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</si>
  <si>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</si>
  <si>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</si>
  <si>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</si>
  <si>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</si>
  <si>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</si>
  <si>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</si>
  <si>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</si>
  <si>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</si>
  <si>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</si>
  <si>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</si>
  <si>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</si>
  <si>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</si>
  <si>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</si>
  <si>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</si>
  <si>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</si>
  <si>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</si>
  <si>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</si>
  <si>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</si>
  <si>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</si>
  <si>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</si>
  <si>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</si>
  <si>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</si>
  <si>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</si>
  <si>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</si>
  <si>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</si>
  <si>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</si>
  <si>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</si>
  <si>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</si>
  <si>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</si>
  <si>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</si>
  <si>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</si>
  <si>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</si>
  <si>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</si>
  <si>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</si>
  <si>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</si>
  <si>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</si>
  <si>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</si>
  <si>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</si>
  <si>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</si>
  <si>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</si>
  <si>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</si>
  <si>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</si>
  <si>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</si>
  <si>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</si>
  <si>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</si>
  <si>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</si>
  <si>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</si>
  <si>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</si>
  <si>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</si>
  <si>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</si>
  <si>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</si>
  <si>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</si>
  <si>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</si>
  <si>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</si>
  <si>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</si>
  <si>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</si>
  <si>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</si>
  <si>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</si>
  <si>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</si>
  <si>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</si>
  <si>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</si>
  <si>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</si>
  <si>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</si>
  <si>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</si>
  <si>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</si>
  <si>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</si>
  <si>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</si>
  <si>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</si>
  <si>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</si>
  <si>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</si>
  <si>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</si>
  <si>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</si>
  <si>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</si>
  <si>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</si>
  <si>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</si>
  <si>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</si>
  <si>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</si>
  <si>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</si>
  <si>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</si>
  <si>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</si>
  <si>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</si>
  <si>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</si>
  <si>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</si>
  <si>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</si>
  <si>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</si>
  <si>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</si>
  <si>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</si>
  <si>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</si>
  <si>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</si>
  <si>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</si>
  <si>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</si>
  <si>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</si>
  <si>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</si>
  <si>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</si>
  <si>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</si>
  <si>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</si>
  <si>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</si>
  <si>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</si>
  <si>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</si>
  <si>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</si>
  <si>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</si>
  <si>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</si>
  <si>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</si>
  <si>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</si>
  <si>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</si>
  <si>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</si>
  <si>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</si>
  <si>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</si>
  <si>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</si>
  <si>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</si>
  <si>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</si>
  <si>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</si>
  <si>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</si>
  <si>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</si>
  <si>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</si>
  <si>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</si>
  <si>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</si>
  <si>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</si>
  <si>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</si>
  <si>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</si>
  <si>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</si>
  <si>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</si>
  <si>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</si>
  <si>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</si>
  <si>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</si>
  <si>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</si>
  <si>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</si>
  <si>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</si>
  <si>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</si>
  <si>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</si>
  <si>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</si>
  <si>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</si>
  <si>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</si>
  <si>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</si>
  <si>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</si>
  <si>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</si>
  <si>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</si>
  <si>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</si>
  <si>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</si>
  <si>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</si>
  <si>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</si>
  <si>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</si>
  <si>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</si>
  <si>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</si>
  <si>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</si>
  <si>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</si>
  <si>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</si>
  <si>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</si>
  <si>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</si>
  <si>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</si>
  <si>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</si>
  <si>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</si>
  <si>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</si>
  <si>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</si>
  <si>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</si>
  <si>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</si>
  <si>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</si>
  <si>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</si>
  <si>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</si>
  <si>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</si>
  <si>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愛知県愛西市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</si>
  <si>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</si>
  <si>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</si>
  <si>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</si>
  <si>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</si>
  <si>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</si>
  <si>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</si>
  <si>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</si>
  <si>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</si>
  <si>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</si>
  <si>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</si>
  <si>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</si>
  <si>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</si>
  <si>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</si>
  <si>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</si>
  <si>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</si>
  <si>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</si>
  <si>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</si>
  <si>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</si>
  <si>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</si>
  <si>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</si>
  <si>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</si>
  <si>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</si>
  <si>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</si>
  <si>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</si>
  <si>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</si>
  <si>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</si>
  <si>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</si>
  <si>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</si>
  <si>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</si>
  <si>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</si>
  <si>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</si>
  <si>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</si>
  <si>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</si>
  <si>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</si>
  <si>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</si>
  <si>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</si>
  <si>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</si>
  <si>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</si>
  <si>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</si>
  <si>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</si>
  <si>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</si>
  <si>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</si>
  <si>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</si>
  <si>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</si>
  <si>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</si>
  <si>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</si>
  <si>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</si>
  <si>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</si>
  <si>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</si>
  <si>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</si>
  <si>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</si>
  <si>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</si>
  <si>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</si>
  <si>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</si>
  <si>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</si>
  <si>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</si>
  <si>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</si>
  <si>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</si>
  <si>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</si>
  <si>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</si>
  <si>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</si>
  <si>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</si>
  <si>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</si>
  <si>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</si>
  <si>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</si>
  <si>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</si>
  <si>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</si>
  <si>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</si>
  <si>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</si>
  <si>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</si>
  <si>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</si>
  <si>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</si>
  <si>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</si>
  <si>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</si>
  <si>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</si>
  <si>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</si>
  <si>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</si>
  <si>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</si>
  <si>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</si>
  <si>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</si>
  <si>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</si>
  <si>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</si>
  <si>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</si>
  <si>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</si>
  <si>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</si>
  <si>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</si>
  <si>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</si>
  <si>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</si>
  <si>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</si>
  <si>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</si>
  <si>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</si>
  <si>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</si>
  <si>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</si>
  <si>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</si>
  <si>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</si>
  <si>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</si>
  <si>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</si>
  <si>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</si>
  <si>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</si>
  <si>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</si>
  <si>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</si>
  <si>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</si>
  <si>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</si>
  <si>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</si>
  <si>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</si>
  <si>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</si>
  <si>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</si>
  <si>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</si>
  <si>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</si>
  <si>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</si>
  <si>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</si>
  <si>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</si>
  <si>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</si>
  <si>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</si>
  <si>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</si>
  <si>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</si>
  <si>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</si>
  <si>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</si>
  <si>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</si>
  <si>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</si>
  <si>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</si>
  <si>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</si>
  <si>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</si>
  <si>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</si>
  <si>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</si>
  <si>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</si>
  <si>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</si>
  <si>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</si>
  <si>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</si>
  <si>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</si>
  <si>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</si>
  <si>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</si>
  <si>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</si>
  <si>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</si>
  <si>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</si>
  <si>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</si>
  <si>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</si>
  <si>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</si>
  <si>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</si>
  <si>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</si>
  <si>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</si>
  <si>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</si>
  <si>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</si>
  <si>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</si>
  <si>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</si>
  <si>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</si>
  <si>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</si>
  <si>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</si>
  <si>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</si>
  <si>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愛知県愛西市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</si>
  <si>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</si>
  <si>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</si>
  <si>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</si>
  <si>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</si>
  <si>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</si>
  <si>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</si>
  <si>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</si>
  <si>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</si>
  <si>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</si>
  <si>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</si>
  <si>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</si>
  <si>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</si>
  <si>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</si>
  <si>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</si>
  <si>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</si>
  <si>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</si>
  <si>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</si>
  <si>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</si>
  <si>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</si>
  <si>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</si>
  <si>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</si>
  <si>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</si>
  <si>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</si>
  <si>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</si>
  <si>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</si>
  <si>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</si>
  <si>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</si>
  <si>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</si>
  <si>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</si>
  <si>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</si>
  <si>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</si>
  <si>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</si>
  <si>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</si>
  <si>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</si>
  <si>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</si>
  <si>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</si>
  <si>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</si>
  <si>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介護保険特別会計（サービス事業勘定）</t>
    <phoneticPr fontId="5"/>
  </si>
  <si>
    <t>水道事業会計</t>
    <phoneticPr fontId="5"/>
  </si>
  <si>
    <t>法適用企業</t>
    <phoneticPr fontId="5"/>
  </si>
  <si>
    <t>農業集落排水事業等特別会計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</si>
  <si>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</si>
  <si>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</si>
  <si>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</si>
  <si>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</si>
  <si>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</si>
  <si>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</si>
  <si>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</si>
  <si>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</si>
  <si>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</si>
  <si>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</si>
  <si>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</si>
  <si>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</si>
  <si>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</si>
  <si>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</si>
  <si>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</si>
  <si>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</si>
  <si>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</si>
  <si>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</si>
  <si>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</si>
  <si>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</si>
  <si>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</si>
  <si>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</si>
  <si>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</si>
  <si>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</si>
  <si>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</si>
  <si>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</si>
  <si>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</si>
  <si>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</si>
  <si>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</si>
  <si>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</si>
  <si>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</si>
  <si>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</si>
  <si>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</si>
  <si>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</si>
  <si>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</si>
  <si>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</si>
  <si>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</si>
  <si>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</si>
  <si>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</si>
  <si>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</si>
  <si>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</si>
  <si>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</si>
  <si>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</si>
  <si>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</si>
  <si>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</si>
  <si>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</si>
  <si>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</si>
  <si>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</si>
  <si>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</si>
  <si>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</si>
  <si>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</si>
  <si>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</si>
  <si>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</si>
  <si>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</si>
  <si>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</si>
  <si>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</si>
  <si>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</si>
  <si>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</si>
  <si>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</si>
  <si>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</si>
  <si>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</si>
  <si>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</si>
  <si>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</si>
  <si>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</si>
  <si>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</si>
  <si>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</si>
  <si>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</si>
  <si>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</si>
  <si>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</si>
  <si>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</si>
  <si>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</si>
  <si>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</si>
  <si>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</si>
  <si>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</si>
  <si>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</si>
  <si>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</si>
  <si>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</si>
  <si>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</si>
  <si>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</si>
  <si>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</si>
  <si>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</si>
  <si>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</si>
  <si>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</si>
  <si>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</si>
  <si>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</si>
  <si>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</si>
  <si>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</si>
  <si>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</si>
  <si>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</si>
  <si>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</si>
  <si>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</si>
  <si>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</si>
  <si>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</si>
  <si>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</si>
  <si>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</si>
  <si>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</si>
  <si>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</si>
  <si>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</si>
  <si>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</si>
  <si>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</si>
  <si>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</si>
  <si>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</si>
  <si>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</si>
  <si>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</si>
  <si>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</si>
  <si>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</si>
  <si>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</si>
  <si>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</si>
  <si>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</si>
  <si>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</si>
  <si>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</si>
  <si>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</si>
  <si>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</si>
  <si>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</si>
  <si>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</si>
  <si>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</si>
  <si>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</si>
  <si>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</si>
  <si>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</si>
  <si>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</si>
  <si>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</si>
  <si>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</si>
  <si>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</si>
  <si>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</si>
  <si>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</si>
  <si>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</si>
  <si>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</si>
  <si>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</si>
  <si>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</si>
  <si>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</si>
  <si>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</si>
  <si>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</si>
  <si>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</si>
  <si>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</si>
  <si>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</si>
  <si>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0.69</t>
  </si>
  <si>
    <t>▲ 0.14</t>
  </si>
  <si>
    <t>一般会計</t>
  </si>
  <si>
    <t>国民健康保険特別会計（事業勘定）</t>
  </si>
  <si>
    <t>水道事業会計</t>
  </si>
  <si>
    <t>介護保険特別会計（保険事業勘定）</t>
  </si>
  <si>
    <t>公共下水道事業特別会計</t>
  </si>
  <si>
    <t>農業集落排水事業等特別会計</t>
  </si>
  <si>
    <t>国民健康保険特別会計（直営診療施設勘定）</t>
  </si>
  <si>
    <t>後期高齢者医療特別会計</t>
  </si>
  <si>
    <t>その他会計（赤字）</t>
  </si>
  <si>
    <t>その他会計（黒字）</t>
  </si>
  <si>
    <t>-</t>
    <phoneticPr fontId="2"/>
  </si>
  <si>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</si>
  <si>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</si>
  <si>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</si>
  <si>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海部南部水道企業団</t>
    <rPh sb="0" eb="2">
      <t>アマ</t>
    </rPh>
    <rPh sb="2" eb="4">
      <t>ナンブ</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</si>
  <si>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</si>
  <si>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</si>
  <si>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</si>
  <si>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</si>
  <si>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</si>
  <si>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法適用企業</t>
    <rPh sb="0" eb="1">
      <t>ホウ</t>
    </rPh>
    <rPh sb="1" eb="3">
      <t>テキヨウ</t>
    </rPh>
    <rPh sb="3" eb="5">
      <t>キギョウ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</si>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</sst>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53478</c:v>
                </c:pt>
                <c:pt idx="1">
                  <c:v>34351</c:v>
                </c:pt>
                <c:pt idx="2">
                  <c:v>45153</c:v>
                </c:pt>
                <c:pt idx="3">
                  <c:v>74510</c:v>
                </c:pt>
                <c:pt idx="4">
                  <c:v>35247</c:v>
                </c:pt>
              </c:numCache>
            </c:numRef>
          </c:val>
          <c:smooth val="0"/>
        </c:ser>
        <c:dLbls>
          <c:showLegendKey val="0"/>
          <c:showVal val="0"/>
          <c:showCatName val="0"/>
          <c:showSerName val="0"/>
          <c:showPercent val="0"/>
          <c:showBubbleSize val="0"/>
        </c:dLbls>
        <c:marker val="1"/>
        <c:smooth val="0"/>
        <c:axId val="163117312"/>
        <c:axId val="162992128"/>
      </c:lineChart>
      <c:catAx>
        <c:axId val="16311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992128"/>
        <c:crosses val="autoZero"/>
        <c:auto val="1"/>
        <c:lblAlgn val="ctr"/>
        <c:lblOffset val="100"/>
        <c:tickLblSkip val="1"/>
        <c:tickMarkSkip val="1"/>
        <c:noMultiLvlLbl val="0"/>
      </c:catAx>
      <c:valAx>
        <c:axId val="1629921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11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3.98</c:v>
                </c:pt>
                <c:pt idx="1">
                  <c:v>3.07</c:v>
                </c:pt>
                <c:pt idx="2">
                  <c:v>8.49</c:v>
                </c:pt>
                <c:pt idx="3">
                  <c:v>8.18</c:v>
                </c:pt>
                <c:pt idx="4">
                  <c:v>6.59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35.68</c:v>
                </c:pt>
                <c:pt idx="1">
                  <c:v>37.729999999999997</c:v>
                </c:pt>
                <c:pt idx="2">
                  <c:v>37.090000000000003</c:v>
                </c:pt>
                <c:pt idx="3">
                  <c:v>37.520000000000003</c:v>
                </c:pt>
                <c:pt idx="4">
                  <c:v>45.84</c:v>
                </c:pt>
              </c:numCache>
            </c:numRef>
          </c:val>
        </c:ser>
        <c:dLbls>
          <c:showLegendKey val="0"/>
          <c:showVal val="0"/>
          <c:showCatName val="0"/>
          <c:showSerName val="0"/>
          <c:showPercent val="0"/>
          <c:showBubbleSize val="0"/>
        </c:dLbls>
        <c:gapWidth val="250"/>
        <c:overlap val="100"/>
        <c:axId val="171384192"/>
        <c:axId val="17139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-0.69</c:v>
                </c:pt>
                <c:pt idx="1">
                  <c:v>1.2</c:v>
                </c:pt>
                <c:pt idx="2">
                  <c:v>5.58</c:v>
                </c:pt>
                <c:pt idx="3">
                  <c:v>-0.14000000000000001</c:v>
                </c:pt>
                <c:pt idx="4">
                  <c:v>7.41</c:v>
                </c:pt>
              </c:numCache>
            </c:numRef>
          </c:val>
          <c:smooth val="0"/>
        </c:ser>
        <c:dLbls>
          <c:showLegendKey val="0"/>
          <c:showVal val="0"/>
          <c:showCatName val="0"/>
          <c:showSerName val="0"/>
          <c:showPercent val="0"/>
          <c:showBubbleSize val="0"/>
        </c:dLbls>
        <c:marker val="1"/>
        <c:smooth val="0"/>
        <c:axId val="171384192"/>
        <c:axId val="171394560"/>
      </c:lineChart>
      <c:catAx>
        <c:axId val="1713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394560"/>
        <c:crosses val="autoZero"/>
        <c:auto val="1"/>
        <c:lblAlgn val="ctr"/>
        <c:lblOffset val="100"/>
        <c:tickLblSkip val="1"/>
        <c:tickMarkSkip val="1"/>
        <c:noMultiLvlLbl val="0"/>
      </c:catAx>
      <c:valAx>
        <c:axId val="17139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8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0.16</c:v>
                </c:pt>
                <c:pt idx="2">
                  <c:v>#N/A</c:v>
                </c:pt>
                <c:pt idx="3">
                  <c:v>0.12</c:v>
                </c:pt>
                <c:pt idx="4">
                  <c:v>#N/A</c:v>
                </c:pt>
                <c:pt idx="5">
                  <c:v>0.14000000000000001</c:v>
                </c:pt>
                <c:pt idx="6">
                  <c:v>#N/A</c:v>
                </c:pt>
                <c:pt idx="7">
                  <c:v>0.13</c:v>
                </c:pt>
                <c:pt idx="8">
                  <c:v>#N/A</c:v>
                </c:pt>
                <c:pt idx="9">
                  <c:v>0.12</c:v>
                </c:pt>
              </c:numCache>
            </c:numRef>
          </c:val>
        </c:ser>
        <c:ser>
          <c:idx val="4"/>
          <c:order val="4"/>
          <c:tx>
            <c:strRef>
              <c:f>データシート!$A$31</c:f>
              <c:strCache>
                <c:ptCount val="1"/>
                <c:pt idx="0">
                  <c:v>農業集落排水事業等特別会計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0.18</c:v>
                </c:pt>
                <c:pt idx="4">
                  <c:v>#N/A</c:v>
                </c:pt>
                <c:pt idx="5">
                  <c:v>0.14000000000000001</c:v>
                </c:pt>
                <c:pt idx="6">
                  <c:v>#N/A</c:v>
                </c:pt>
                <c:pt idx="7">
                  <c:v>0.25</c:v>
                </c:pt>
                <c:pt idx="8">
                  <c:v>#N/A</c:v>
                </c:pt>
                <c:pt idx="9">
                  <c:v>0.19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0.43</c:v>
                </c:pt>
                <c:pt idx="2">
                  <c:v>#N/A</c:v>
                </c:pt>
                <c:pt idx="3">
                  <c:v>0.28000000000000003</c:v>
                </c:pt>
                <c:pt idx="4">
                  <c:v>#N/A</c:v>
                </c:pt>
                <c:pt idx="5">
                  <c:v>0.33</c:v>
                </c:pt>
                <c:pt idx="6">
                  <c:v>#N/A</c:v>
                </c:pt>
                <c:pt idx="7">
                  <c:v>0.38</c:v>
                </c:pt>
                <c:pt idx="8">
                  <c:v>#N/A</c:v>
                </c:pt>
                <c:pt idx="9">
                  <c:v>0.54</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0.56000000000000005</c:v>
                </c:pt>
                <c:pt idx="2">
                  <c:v>#N/A</c:v>
                </c:pt>
                <c:pt idx="3">
                  <c:v>0.48</c:v>
                </c:pt>
                <c:pt idx="4">
                  <c:v>#N/A</c:v>
                </c:pt>
                <c:pt idx="5">
                  <c:v>0.69</c:v>
                </c:pt>
                <c:pt idx="6">
                  <c:v>#N/A</c:v>
                </c:pt>
                <c:pt idx="7">
                  <c:v>0.86</c:v>
                </c:pt>
                <c:pt idx="8">
                  <c:v>#N/A</c:v>
                </c:pt>
                <c:pt idx="9">
                  <c:v>0.66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4.6500000000000004</c:v>
                </c:pt>
                <c:pt idx="2">
                  <c:v>#N/A</c:v>
                </c:pt>
                <c:pt idx="3">
                  <c:v>4.3899999999999997</c:v>
                </c:pt>
                <c:pt idx="4">
                  <c:v>#N/A</c:v>
                </c:pt>
                <c:pt idx="5">
                  <c:v>3.97</c:v>
                </c:pt>
                <c:pt idx="6">
                  <c:v>#N/A</c:v>
                </c:pt>
                <c:pt idx="7">
                  <c:v>3.86</c:v>
                </c:pt>
                <c:pt idx="8">
                  <c:v>#N/A</c:v>
                </c:pt>
                <c:pt idx="9">
                  <c:v>3.87</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5.32</c:v>
                </c:pt>
                <c:pt idx="2">
                  <c:v>#N/A</c:v>
                </c:pt>
                <c:pt idx="3">
                  <c:v>4.76</c:v>
                </c:pt>
                <c:pt idx="4">
                  <c:v>#N/A</c:v>
                </c:pt>
                <c:pt idx="5">
                  <c:v>3.98</c:v>
                </c:pt>
                <c:pt idx="6">
                  <c:v>#N/A</c:v>
                </c:pt>
                <c:pt idx="7">
                  <c:v>2.5</c:v>
                </c:pt>
                <c:pt idx="8">
                  <c:v>#N/A</c:v>
                </c:pt>
                <c:pt idx="9">
                  <c:v>4.66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3.97</c:v>
                </c:pt>
                <c:pt idx="2">
                  <c:v>#N/A</c:v>
                </c:pt>
                <c:pt idx="3">
                  <c:v>3.07</c:v>
                </c:pt>
                <c:pt idx="4">
                  <c:v>#N/A</c:v>
                </c:pt>
                <c:pt idx="5">
                  <c:v>8.48</c:v>
                </c:pt>
                <c:pt idx="6">
                  <c:v>#N/A</c:v>
                </c:pt>
                <c:pt idx="7">
                  <c:v>8.17</c:v>
                </c:pt>
                <c:pt idx="8">
                  <c:v>#N/A</c:v>
                </c:pt>
                <c:pt idx="9">
                  <c:v>6.58</c:v>
                </c:pt>
              </c:numCache>
            </c:numRef>
          </c:val>
        </c:ser>
        <c:dLbls>
          <c:showLegendKey val="0"/>
          <c:showVal val="0"/>
          <c:showCatName val="0"/>
          <c:showSerName val="0"/>
          <c:showPercent val="0"/>
          <c:showBubbleSize val="0"/>
        </c:dLbls>
        <c:gapWidth val="150"/>
        <c:overlap val="100"/>
        <c:axId val="155686016"/>
        <c:axId val="155687552"/>
      </c:barChart>
      <c:catAx>
        <c:axId val="15568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687552"/>
        <c:crosses val="autoZero"/>
        <c:auto val="1"/>
        <c:lblAlgn val="ctr"/>
        <c:lblOffset val="100"/>
        <c:tickLblSkip val="1"/>
        <c:tickMarkSkip val="1"/>
        <c:noMultiLvlLbl val="0"/>
      </c:catAx>
      <c:valAx>
        <c:axId val="1556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68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1780</c:v>
                </c:pt>
                <c:pt idx="5">
                  <c:v>1915</c:v>
                </c:pt>
                <c:pt idx="8">
                  <c:v>2087</c:v>
                </c:pt>
                <c:pt idx="11">
                  <c:v>2180</c:v>
                </c:pt>
                <c:pt idx="14">
                  <c:v>2133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2</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328</c:v>
                </c:pt>
                <c:pt idx="3">
                  <c:v>319</c:v>
                </c:pt>
                <c:pt idx="6">
                  <c:v>269</c:v>
                </c:pt>
                <c:pt idx="9">
                  <c:v>199</c:v>
                </c:pt>
                <c:pt idx="12">
                  <c:v>107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466</c:v>
                </c:pt>
                <c:pt idx="3">
                  <c:v>520</c:v>
                </c:pt>
                <c:pt idx="6">
                  <c:v>515</c:v>
                </c:pt>
                <c:pt idx="9">
                  <c:v>538</c:v>
                </c:pt>
                <c:pt idx="12">
                  <c:v>532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1692</c:v>
                </c:pt>
                <c:pt idx="3">
                  <c:v>1819</c:v>
                </c:pt>
                <c:pt idx="6">
                  <c:v>1963</c:v>
                </c:pt>
                <c:pt idx="9">
                  <c:v>2004</c:v>
                </c:pt>
                <c:pt idx="12">
                  <c:v>2023</c:v>
                </c:pt>
              </c:numCache>
            </c:numRef>
          </c:val>
        </c:ser>
        <c:dLbls>
          <c:showLegendKey val="0"/>
          <c:showVal val="0"/>
          <c:showCatName val="0"/>
          <c:showSerName val="0"/>
          <c:showPercent val="0"/>
          <c:showBubbleSize val="0"/>
        </c:dLbls>
        <c:gapWidth val="100"/>
        <c:overlap val="100"/>
        <c:axId val="162976512"/>
        <c:axId val="16297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708</c:v>
                </c:pt>
                <c:pt idx="2">
                  <c:v>#N/A</c:v>
                </c:pt>
                <c:pt idx="3">
                  <c:v>#N/A</c:v>
                </c:pt>
                <c:pt idx="4">
                  <c:v>745</c:v>
                </c:pt>
                <c:pt idx="5">
                  <c:v>#N/A</c:v>
                </c:pt>
                <c:pt idx="6">
                  <c:v>#N/A</c:v>
                </c:pt>
                <c:pt idx="7">
                  <c:v>662</c:v>
                </c:pt>
                <c:pt idx="8">
                  <c:v>#N/A</c:v>
                </c:pt>
                <c:pt idx="9">
                  <c:v>#N/A</c:v>
                </c:pt>
                <c:pt idx="10">
                  <c:v>561</c:v>
                </c:pt>
                <c:pt idx="11">
                  <c:v>#N/A</c:v>
                </c:pt>
                <c:pt idx="12">
                  <c:v>#N/A</c:v>
                </c:pt>
                <c:pt idx="13">
                  <c:v>529</c:v>
                </c:pt>
                <c:pt idx="14">
                  <c:v>#N/A</c:v>
                </c:pt>
              </c:numCache>
            </c:numRef>
          </c:val>
          <c:smooth val="0"/>
        </c:ser>
        <c:dLbls>
          <c:showLegendKey val="0"/>
          <c:showVal val="0"/>
          <c:showCatName val="0"/>
          <c:showSerName val="0"/>
          <c:showPercent val="0"/>
          <c:showBubbleSize val="0"/>
        </c:dLbls>
        <c:marker val="1"/>
        <c:smooth val="0"/>
        <c:axId val="162976512"/>
        <c:axId val="162978432"/>
      </c:lineChart>
      <c:catAx>
        <c:axId val="1629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978432"/>
        <c:crosses val="autoZero"/>
        <c:auto val="1"/>
        <c:lblAlgn val="ctr"/>
        <c:lblOffset val="100"/>
        <c:tickLblSkip val="1"/>
        <c:tickMarkSkip val="1"/>
        <c:noMultiLvlLbl val="0"/>
      </c:catAx>
      <c:valAx>
        <c:axId val="16297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9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22526</c:v>
                </c:pt>
                <c:pt idx="5">
                  <c:v>23370</c:v>
                </c:pt>
                <c:pt idx="8">
                  <c:v>23456</c:v>
                </c:pt>
                <c:pt idx="11">
                  <c:v>24780</c:v>
                </c:pt>
                <c:pt idx="14">
                  <c:v>24688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10764</c:v>
                </c:pt>
                <c:pt idx="5">
                  <c:v>11149</c:v>
                </c:pt>
                <c:pt idx="8">
                  <c:v>11532</c:v>
                </c:pt>
                <c:pt idx="11">
                  <c:v>11285</c:v>
                </c:pt>
                <c:pt idx="14">
                  <c:v>12365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3234</c:v>
                </c:pt>
                <c:pt idx="3">
                  <c:v>3317</c:v>
                </c:pt>
                <c:pt idx="6">
                  <c:v>3514</c:v>
                </c:pt>
                <c:pt idx="9">
                  <c:v>3351</c:v>
                </c:pt>
                <c:pt idx="12">
                  <c:v>3399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1323</c:v>
                </c:pt>
                <c:pt idx="3">
                  <c:v>919</c:v>
                </c:pt>
                <c:pt idx="6">
                  <c:v>539</c:v>
                </c:pt>
                <c:pt idx="9">
                  <c:v>227</c:v>
                </c:pt>
                <c:pt idx="12">
                  <c:v>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8417</c:v>
                </c:pt>
                <c:pt idx="3">
                  <c:v>8752</c:v>
                </c:pt>
                <c:pt idx="6">
                  <c:v>8765</c:v>
                </c:pt>
                <c:pt idx="9">
                  <c:v>8609</c:v>
                </c:pt>
                <c:pt idx="12">
                  <c:v>8099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c:v>
                </c:pt>
                <c:pt idx="3">
                  <c:v>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20768</c:v>
                </c:pt>
                <c:pt idx="3">
                  <c:v>20737</c:v>
                </c:pt>
                <c:pt idx="6">
                  <c:v>21241</c:v>
                </c:pt>
                <c:pt idx="9">
                  <c:v>22923</c:v>
                </c:pt>
                <c:pt idx="12">
                  <c:v>22743</c:v>
                </c:pt>
              </c:numCache>
            </c:numRef>
          </c:val>
        </c:ser>
        <c:dLbls>
          <c:showLegendKey val="0"/>
          <c:showVal val="0"/>
          <c:showCatName val="0"/>
          <c:showSerName val="0"/>
          <c:showPercent val="0"/>
          <c:showBubbleSize val="0"/>
        </c:dLbls>
        <c:gapWidth val="100"/>
        <c:overlap val="100"/>
        <c:axId val="171473536"/>
        <c:axId val="17147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1473536"/>
        <c:axId val="171475712"/>
      </c:lineChart>
      <c:catAx>
        <c:axId val="1714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475712"/>
        <c:crosses val="autoZero"/>
        <c:auto val="1"/>
        <c:lblAlgn val="ctr"/>
        <c:lblOffset val="100"/>
        <c:tickLblSkip val="1"/>
        <c:tickMarkSkip val="1"/>
        <c:noMultiLvlLbl val="0"/>
      </c:catAx>
      <c:valAx>
        <c:axId val="17147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7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一般会計ベースでの元利償還金はピークを迎え、今後は減少に転じていく予定だが、公共下水道事業の新規発行が続くことから元利償還金等はほぼ同額で推移すると見込まれる。</a:t>
          </a:r>
        </a:p>
        <a:p>
          <a:r>
            <a:rPr kumimoji="1" lang="ja-JP" altLang="en-US" sz="1400">
              <a:latin typeface="ＭＳ ゴシック" pitchFamily="49" charset="-128"/>
              <a:ea typeface="ＭＳ ゴシック" pitchFamily="49" charset="-128"/>
            </a:rPr>
            <a:t>　一方、普通交付税の合併算定替えの縮減が平成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年度から始まることから標準財政規模が減少し、実質公債費比率は上昇していくことが考えられる。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合併算定替減額による財政状況を見据え、財政調整基金に決算剰余金を積み立てたことなどから充当可能財源等額は増加し、一方で一般会計の地方債残高がピークを迎えたことなどから、今後、将来負担額は減少していく見込みであり、将来負担比率は健全な状態とい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64,699
64,031
66.70
23,538,876
22,467,762
1,017,463
15,446,253
22,891,889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公債費の増額により基準財政需要額が増え、類似団体平均が前年度に比べ大きく減少している中、微減とほぼ維持をしている状況である。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市内には中心となる産業がないため財政基盤が弱いことから、企業誘致をはじめとした自主財源確保施策を進めつつ、さらなる事務事業の見直しと施策の重点化の両立に努め、収支バランスの改善に努める。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46567</xdr:rowOff>
    </xdr:to>
    <xdr:cxnSp macro="">
      <xdr:nvCxnSpPr>
        <xdr:cNvPr id="68" name="直線コネクタ 67"/>
        <xdr:cNvCxnSpPr/>
      </xdr:nvCxnSpPr>
      <xdr:spPr>
        <a:xfrm>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1" name="直線コネクタ 70"/>
        <xdr:cNvCxnSpPr/>
      </xdr:nvCxnSpPr>
      <xdr:spPr>
        <a:xfrm>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40</xdr:row>
      <xdr:rowOff>6350</xdr:rowOff>
    </xdr:to>
    <xdr:cxnSp macro="">
      <xdr:nvCxnSpPr>
        <xdr:cNvPr id="74" name="直線コネクタ 73"/>
        <xdr:cNvCxnSpPr/>
      </xdr:nvCxnSpPr>
      <xdr:spPr>
        <a:xfrm>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157692</xdr:rowOff>
    </xdr:to>
    <xdr:cxnSp macro="">
      <xdr:nvCxnSpPr>
        <xdr:cNvPr id="77" name="直線コネクタ 76"/>
        <xdr:cNvCxnSpPr/>
      </xdr:nvCxnSpPr>
      <xdr:spPr>
        <a:xfrm>
          <a:off x="1447800" y="678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6" name="テキスト ボックス 95"/>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経常経費は、扶助費や公債費・繰出金が年々増加しているなか、物件費や補助費などの減額もあり総額では前年度とあまり変わらないが、経常一般財源の増加により経常収支比率は前年度を若干下回った。今</a:t>
          </a:r>
          <a:r>
            <a:rPr lang="ja-JP" altLang="en-US" sz="1300">
              <a:solidFill>
                <a:schemeClr val="dk1"/>
              </a:solidFill>
              <a:effectLst/>
              <a:latin typeface="+mn-lt"/>
              <a:ea typeface="+mn-ea"/>
              <a:cs typeface="+mn-cs"/>
            </a:rPr>
            <a:t>後</a:t>
          </a:r>
          <a:r>
            <a:rPr lang="ja-JP" altLang="ja-JP" sz="1300">
              <a:solidFill>
                <a:schemeClr val="dk1"/>
              </a:solidFill>
              <a:effectLst/>
              <a:latin typeface="+mn-lt"/>
              <a:ea typeface="+mn-ea"/>
              <a:cs typeface="+mn-cs"/>
            </a:rPr>
            <a:t>も事務事業の見直しや指定管理者制度の活用により、経常経費の削減に努めていく。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33201</xdr:rowOff>
    </xdr:from>
    <xdr:to>
      <xdr:col>7</xdr:col>
      <xdr:colOff>152400</xdr:colOff>
      <xdr:row>61</xdr:row>
      <xdr:rowOff>95250</xdr:rowOff>
    </xdr:to>
    <xdr:cxnSp macro="">
      <xdr:nvCxnSpPr>
        <xdr:cNvPr id="133" name="直線コネクタ 132"/>
        <xdr:cNvCxnSpPr/>
      </xdr:nvCxnSpPr>
      <xdr:spPr>
        <a:xfrm flipV="1">
          <a:off x="4114800" y="104916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26307</xdr:rowOff>
    </xdr:from>
    <xdr:to>
      <xdr:col>6</xdr:col>
      <xdr:colOff>0</xdr:colOff>
      <xdr:row>61</xdr:row>
      <xdr:rowOff>95250</xdr:rowOff>
    </xdr:to>
    <xdr:cxnSp macro="">
      <xdr:nvCxnSpPr>
        <xdr:cNvPr id="136" name="直線コネクタ 135"/>
        <xdr:cNvCxnSpPr/>
      </xdr:nvCxnSpPr>
      <xdr:spPr>
        <a:xfrm>
          <a:off x="3225800" y="1048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26307</xdr:rowOff>
    </xdr:from>
    <xdr:to>
      <xdr:col>4</xdr:col>
      <xdr:colOff>482600</xdr:colOff>
      <xdr:row>62</xdr:row>
      <xdr:rowOff>82369</xdr:rowOff>
    </xdr:to>
    <xdr:cxnSp macro="">
      <xdr:nvCxnSpPr>
        <xdr:cNvPr id="139" name="直線コネクタ 138"/>
        <xdr:cNvCxnSpPr/>
      </xdr:nvCxnSpPr>
      <xdr:spPr>
        <a:xfrm flipV="1">
          <a:off x="2336800" y="10484757"/>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27215</xdr:rowOff>
    </xdr:from>
    <xdr:to>
      <xdr:col>3</xdr:col>
      <xdr:colOff>279400</xdr:colOff>
      <xdr:row>62</xdr:row>
      <xdr:rowOff>82369</xdr:rowOff>
    </xdr:to>
    <xdr:cxnSp macro="">
      <xdr:nvCxnSpPr>
        <xdr:cNvPr id="142" name="直線コネクタ 141"/>
        <xdr:cNvCxnSpPr/>
      </xdr:nvCxnSpPr>
      <xdr:spPr>
        <a:xfrm>
          <a:off x="1447800" y="1065711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153851</xdr:rowOff>
    </xdr:from>
    <xdr:to>
      <xdr:col>7</xdr:col>
      <xdr:colOff>203200</xdr:colOff>
      <xdr:row>61</xdr:row>
      <xdr:rowOff>84001</xdr:rowOff>
    </xdr:to>
    <xdr:sp macro="" textlink="">
      <xdr:nvSpPr>
        <xdr:cNvPr id="152" name="円/楕円 151"/>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170378</xdr:rowOff>
    </xdr:from>
    <xdr:ext cx="762000" cy="259045"/>
    <xdr:sp macro="" textlink="">
      <xdr:nvSpPr>
        <xdr:cNvPr id="153" name="財政構造の弾力性該当値テキスト"/>
        <xdr:cNvSpPr txBox="1"/>
      </xdr:nvSpPr>
      <xdr:spPr>
        <a:xfrm>
          <a:off x="5041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4" name="円/楕円 153"/>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5" name="テキスト ボックス 154"/>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146957</xdr:rowOff>
    </xdr:from>
    <xdr:to>
      <xdr:col>4</xdr:col>
      <xdr:colOff>533400</xdr:colOff>
      <xdr:row>61</xdr:row>
      <xdr:rowOff>77107</xdr:rowOff>
    </xdr:to>
    <xdr:sp macro="" textlink="">
      <xdr:nvSpPr>
        <xdr:cNvPr id="156" name="円/楕円 155"/>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87284</xdr:rowOff>
    </xdr:from>
    <xdr:ext cx="762000" cy="259045"/>
    <xdr:sp macro="" textlink="">
      <xdr:nvSpPr>
        <xdr:cNvPr id="157" name="テキスト ボックス 156"/>
        <xdr:cNvSpPr txBox="1"/>
      </xdr:nvSpPr>
      <xdr:spPr>
        <a:xfrm>
          <a:off x="2844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31569</xdr:rowOff>
    </xdr:from>
    <xdr:to>
      <xdr:col>3</xdr:col>
      <xdr:colOff>330200</xdr:colOff>
      <xdr:row>62</xdr:row>
      <xdr:rowOff>133169</xdr:rowOff>
    </xdr:to>
    <xdr:sp macro="" textlink="">
      <xdr:nvSpPr>
        <xdr:cNvPr id="158" name="円/楕円 157"/>
        <xdr:cNvSpPr/>
      </xdr:nvSpPr>
      <xdr:spPr>
        <a:xfrm>
          <a:off x="2286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143346</xdr:rowOff>
    </xdr:from>
    <xdr:ext cx="762000" cy="259045"/>
    <xdr:sp macro="" textlink="">
      <xdr:nvSpPr>
        <xdr:cNvPr id="159" name="テキスト ボックス 158"/>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147865</xdr:rowOff>
    </xdr:from>
    <xdr:to>
      <xdr:col>2</xdr:col>
      <xdr:colOff>127000</xdr:colOff>
      <xdr:row>62</xdr:row>
      <xdr:rowOff>78015</xdr:rowOff>
    </xdr:to>
    <xdr:sp macro="" textlink="">
      <xdr:nvSpPr>
        <xdr:cNvPr id="160" name="円/楕円 159"/>
        <xdr:cNvSpPr/>
      </xdr:nvSpPr>
      <xdr:spPr>
        <a:xfrm>
          <a:off x="1397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88192</xdr:rowOff>
    </xdr:from>
    <xdr:ext cx="762000" cy="259045"/>
    <xdr:sp macro="" textlink="">
      <xdr:nvSpPr>
        <xdr:cNvPr id="161" name="テキスト ボックス 160"/>
        <xdr:cNvSpPr txBox="1"/>
      </xdr:nvSpPr>
      <xdr:spPr>
        <a:xfrm>
          <a:off x="1066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人件費決算額は類似団体と比べても低い額を保っており、物件費も統合庁舎整備事業に伴う電算事務委託料の減額により、前年度より人口一人当たりの額が減少している。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152192</xdr:rowOff>
    </xdr:from>
    <xdr:to>
      <xdr:col>7</xdr:col>
      <xdr:colOff>152400</xdr:colOff>
      <xdr:row>80</xdr:row>
      <xdr:rowOff>154034</xdr:rowOff>
    </xdr:to>
    <xdr:cxnSp macro="">
      <xdr:nvCxnSpPr>
        <xdr:cNvPr id="197" name="直線コネクタ 196"/>
        <xdr:cNvCxnSpPr/>
      </xdr:nvCxnSpPr>
      <xdr:spPr>
        <a:xfrm flipV="1">
          <a:off x="4114800" y="13868192"/>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136969</xdr:rowOff>
    </xdr:from>
    <xdr:ext cx="762000" cy="259045"/>
    <xdr:sp macro="" textlink="">
      <xdr:nvSpPr>
        <xdr:cNvPr id="198" name="人件費・物件費等の状況平均値テキスト"/>
        <xdr:cNvSpPr txBox="1"/>
      </xdr:nvSpPr>
      <xdr:spPr>
        <a:xfrm>
          <a:off x="5041900" y="13852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147166</xdr:rowOff>
    </xdr:from>
    <xdr:to>
      <xdr:col>6</xdr:col>
      <xdr:colOff>0</xdr:colOff>
      <xdr:row>80</xdr:row>
      <xdr:rowOff>154034</xdr:rowOff>
    </xdr:to>
    <xdr:cxnSp macro="">
      <xdr:nvCxnSpPr>
        <xdr:cNvPr id="200" name="直線コネクタ 199"/>
        <xdr:cNvCxnSpPr/>
      </xdr:nvCxnSpPr>
      <xdr:spPr>
        <a:xfrm>
          <a:off x="3225800" y="13863166"/>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147166</xdr:rowOff>
    </xdr:from>
    <xdr:to>
      <xdr:col>4</xdr:col>
      <xdr:colOff>482600</xdr:colOff>
      <xdr:row>80</xdr:row>
      <xdr:rowOff>148748</xdr:rowOff>
    </xdr:to>
    <xdr:cxnSp macro="">
      <xdr:nvCxnSpPr>
        <xdr:cNvPr id="203" name="直線コネクタ 202"/>
        <xdr:cNvCxnSpPr/>
      </xdr:nvCxnSpPr>
      <xdr:spPr>
        <a:xfrm flipV="1">
          <a:off x="2336800" y="13863166"/>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148748</xdr:rowOff>
    </xdr:from>
    <xdr:to>
      <xdr:col>3</xdr:col>
      <xdr:colOff>279400</xdr:colOff>
      <xdr:row>80</xdr:row>
      <xdr:rowOff>152888</xdr:rowOff>
    </xdr:to>
    <xdr:cxnSp macro="">
      <xdr:nvCxnSpPr>
        <xdr:cNvPr id="206" name="直線コネクタ 205"/>
        <xdr:cNvCxnSpPr/>
      </xdr:nvCxnSpPr>
      <xdr:spPr>
        <a:xfrm flipV="1">
          <a:off x="1447800" y="13864748"/>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101392</xdr:rowOff>
    </xdr:from>
    <xdr:to>
      <xdr:col>7</xdr:col>
      <xdr:colOff>203200</xdr:colOff>
      <xdr:row>81</xdr:row>
      <xdr:rowOff>31542</xdr:rowOff>
    </xdr:to>
    <xdr:sp macro="" textlink="">
      <xdr:nvSpPr>
        <xdr:cNvPr id="216" name="円/楕円 215"/>
        <xdr:cNvSpPr/>
      </xdr:nvSpPr>
      <xdr:spPr>
        <a:xfrm>
          <a:off x="4902200" y="138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22669</xdr:rowOff>
    </xdr:from>
    <xdr:ext cx="762000" cy="259045"/>
    <xdr:sp macro="" textlink="">
      <xdr:nvSpPr>
        <xdr:cNvPr id="217" name="人件費・物件費等の状況該当値テキスト"/>
        <xdr:cNvSpPr txBox="1"/>
      </xdr:nvSpPr>
      <xdr:spPr>
        <a:xfrm>
          <a:off x="5041900" y="1373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108,766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103234</xdr:rowOff>
    </xdr:from>
    <xdr:to>
      <xdr:col>6</xdr:col>
      <xdr:colOff>50800</xdr:colOff>
      <xdr:row>81</xdr:row>
      <xdr:rowOff>33384</xdr:rowOff>
    </xdr:to>
    <xdr:sp macro="" textlink="">
      <xdr:nvSpPr>
        <xdr:cNvPr id="218" name="円/楕円 217"/>
        <xdr:cNvSpPr/>
      </xdr:nvSpPr>
      <xdr:spPr>
        <a:xfrm>
          <a:off x="4064000" y="138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43561</xdr:rowOff>
    </xdr:from>
    <xdr:ext cx="736600" cy="259045"/>
    <xdr:sp macro="" textlink="">
      <xdr:nvSpPr>
        <xdr:cNvPr id="219" name="テキスト ボックス 218"/>
        <xdr:cNvSpPr txBox="1"/>
      </xdr:nvSpPr>
      <xdr:spPr>
        <a:xfrm>
          <a:off x="3733800" y="1358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96366</xdr:rowOff>
    </xdr:from>
    <xdr:to>
      <xdr:col>4</xdr:col>
      <xdr:colOff>533400</xdr:colOff>
      <xdr:row>81</xdr:row>
      <xdr:rowOff>26516</xdr:rowOff>
    </xdr:to>
    <xdr:sp macro="" textlink="">
      <xdr:nvSpPr>
        <xdr:cNvPr id="220" name="円/楕円 219"/>
        <xdr:cNvSpPr/>
      </xdr:nvSpPr>
      <xdr:spPr>
        <a:xfrm>
          <a:off x="3175000" y="138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36693</xdr:rowOff>
    </xdr:from>
    <xdr:ext cx="762000" cy="259045"/>
    <xdr:sp macro="" textlink="">
      <xdr:nvSpPr>
        <xdr:cNvPr id="221" name="テキスト ボックス 220"/>
        <xdr:cNvSpPr txBox="1"/>
      </xdr:nvSpPr>
      <xdr:spPr>
        <a:xfrm>
          <a:off x="2844800" y="1358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97948</xdr:rowOff>
    </xdr:from>
    <xdr:to>
      <xdr:col>3</xdr:col>
      <xdr:colOff>330200</xdr:colOff>
      <xdr:row>81</xdr:row>
      <xdr:rowOff>28098</xdr:rowOff>
    </xdr:to>
    <xdr:sp macro="" textlink="">
      <xdr:nvSpPr>
        <xdr:cNvPr id="222" name="円/楕円 221"/>
        <xdr:cNvSpPr/>
      </xdr:nvSpPr>
      <xdr:spPr>
        <a:xfrm>
          <a:off x="2286000" y="138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38275</xdr:rowOff>
    </xdr:from>
    <xdr:ext cx="762000" cy="259045"/>
    <xdr:sp macro="" textlink="">
      <xdr:nvSpPr>
        <xdr:cNvPr id="223" name="テキスト ボックス 222"/>
        <xdr:cNvSpPr txBox="1"/>
      </xdr:nvSpPr>
      <xdr:spPr>
        <a:xfrm>
          <a:off x="1955800" y="1358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105,769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102088</xdr:rowOff>
    </xdr:from>
    <xdr:to>
      <xdr:col>2</xdr:col>
      <xdr:colOff>127000</xdr:colOff>
      <xdr:row>81</xdr:row>
      <xdr:rowOff>32238</xdr:rowOff>
    </xdr:to>
    <xdr:sp macro="" textlink="">
      <xdr:nvSpPr>
        <xdr:cNvPr id="224" name="円/楕円 223"/>
        <xdr:cNvSpPr/>
      </xdr:nvSpPr>
      <xdr:spPr>
        <a:xfrm>
          <a:off x="1397000" y="138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42415</xdr:rowOff>
    </xdr:from>
    <xdr:ext cx="762000" cy="259045"/>
    <xdr:sp macro="" textlink="">
      <xdr:nvSpPr>
        <xdr:cNvPr id="225" name="テキスト ボックス 224"/>
        <xdr:cNvSpPr txBox="1"/>
      </xdr:nvSpPr>
      <xdr:spPr>
        <a:xfrm>
          <a:off x="1066800" y="1358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４町村の給与水準を継続することにより、類似団体平均と比べると大きく下回る指数値となっている。近隣団体や類似団体の状況を踏まえ、給与の水準の適正化を図りながら、意欲を持って働けるとともに、能力・実績に対する人事評価の結果を反映した給与制度への取組みに努める。</a:t>
          </a:r>
        </a:p>
        <a:p>
          <a:r>
            <a:rPr kumimoji="1" lang="ja-JP" altLang="en-US" sz="1300">
              <a:latin typeface="ＭＳ Ｐゴシック"/>
            </a:rPr>
            <a:t>　昨年度と比較し、指数が上昇したのは、国家公務員と比較した経験年数階層内の職員分布割合の変化が主な原因である。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167387</xdr:rowOff>
    </xdr:from>
    <xdr:to>
      <xdr:col>24</xdr:col>
      <xdr:colOff>558800</xdr:colOff>
      <xdr:row>87</xdr:row>
      <xdr:rowOff>161798</xdr:rowOff>
    </xdr:to>
    <xdr:cxnSp macro="">
      <xdr:nvCxnSpPr>
        <xdr:cNvPr id="252" name="直線コネクタ 251"/>
        <xdr:cNvCxnSpPr/>
      </xdr:nvCxnSpPr>
      <xdr:spPr>
        <a:xfrm flipV="1">
          <a:off x="17018000" y="14054837"/>
          <a:ext cx="0" cy="10231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3"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4" name="直線コネクタ 253"/>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82314</xdr:rowOff>
    </xdr:from>
    <xdr:ext cx="762000" cy="259045"/>
    <xdr:sp macro="" textlink="">
      <xdr:nvSpPr>
        <xdr:cNvPr id="255" name="給与水準   （国との比較）最大値テキスト"/>
        <xdr:cNvSpPr txBox="1"/>
      </xdr:nvSpPr>
      <xdr:spPr>
        <a:xfrm>
          <a:off x="17106900" y="1379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167387</xdr:rowOff>
    </xdr:from>
    <xdr:to>
      <xdr:col>24</xdr:col>
      <xdr:colOff>647700</xdr:colOff>
      <xdr:row>81</xdr:row>
      <xdr:rowOff>167387</xdr:rowOff>
    </xdr:to>
    <xdr:cxnSp macro="">
      <xdr:nvCxnSpPr>
        <xdr:cNvPr id="256" name="直線コネクタ 255"/>
        <xdr:cNvCxnSpPr/>
      </xdr:nvCxnSpPr>
      <xdr:spPr>
        <a:xfrm>
          <a:off x="16929100" y="1405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51563</xdr:rowOff>
    </xdr:from>
    <xdr:to>
      <xdr:col>24</xdr:col>
      <xdr:colOff>558800</xdr:colOff>
      <xdr:row>82</xdr:row>
      <xdr:rowOff>63500</xdr:rowOff>
    </xdr:to>
    <xdr:cxnSp macro="">
      <xdr:nvCxnSpPr>
        <xdr:cNvPr id="257" name="直線コネクタ 256"/>
        <xdr:cNvCxnSpPr/>
      </xdr:nvCxnSpPr>
      <xdr:spPr>
        <a:xfrm>
          <a:off x="16179800" y="13939013"/>
          <a:ext cx="8382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30242</xdr:rowOff>
    </xdr:from>
    <xdr:ext cx="762000" cy="259045"/>
    <xdr:sp macro="" textlink="">
      <xdr:nvSpPr>
        <xdr:cNvPr id="258" name="給与水準   （国との比較）平均値テキスト"/>
        <xdr:cNvSpPr txBox="1"/>
      </xdr:nvSpPr>
      <xdr:spPr>
        <a:xfrm>
          <a:off x="17106900" y="1460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59" name="フローチャート : 判断 258"/>
        <xdr:cNvSpPr/>
      </xdr:nvSpPr>
      <xdr:spPr>
        <a:xfrm>
          <a:off x="169672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126492</xdr:rowOff>
    </xdr:from>
    <xdr:to>
      <xdr:col>23</xdr:col>
      <xdr:colOff>406400</xdr:colOff>
      <xdr:row>81</xdr:row>
      <xdr:rowOff>51563</xdr:rowOff>
    </xdr:to>
    <xdr:cxnSp macro="">
      <xdr:nvCxnSpPr>
        <xdr:cNvPr id="260" name="直線コネクタ 259"/>
        <xdr:cNvCxnSpPr/>
      </xdr:nvCxnSpPr>
      <xdr:spPr>
        <a:xfrm>
          <a:off x="15290800" y="1384249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38863</xdr:rowOff>
    </xdr:from>
    <xdr:to>
      <xdr:col>23</xdr:col>
      <xdr:colOff>457200</xdr:colOff>
      <xdr:row>85</xdr:row>
      <xdr:rowOff>140463</xdr:rowOff>
    </xdr:to>
    <xdr:sp macro="" textlink="">
      <xdr:nvSpPr>
        <xdr:cNvPr id="261" name="フローチャート : 判断 260"/>
        <xdr:cNvSpPr/>
      </xdr:nvSpPr>
      <xdr:spPr>
        <a:xfrm>
          <a:off x="16129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125240</xdr:rowOff>
    </xdr:from>
    <xdr:ext cx="736600" cy="259045"/>
    <xdr:sp macro="" textlink="">
      <xdr:nvSpPr>
        <xdr:cNvPr id="262" name="テキスト ボックス 261"/>
        <xdr:cNvSpPr txBox="1"/>
      </xdr:nvSpPr>
      <xdr:spPr>
        <a:xfrm>
          <a:off x="15798800" y="1469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126492</xdr:rowOff>
    </xdr:from>
    <xdr:to>
      <xdr:col>22</xdr:col>
      <xdr:colOff>203200</xdr:colOff>
      <xdr:row>85</xdr:row>
      <xdr:rowOff>22098</xdr:rowOff>
    </xdr:to>
    <xdr:cxnSp macro="">
      <xdr:nvCxnSpPr>
        <xdr:cNvPr id="263" name="直線コネクタ 262"/>
        <xdr:cNvCxnSpPr/>
      </xdr:nvCxnSpPr>
      <xdr:spPr>
        <a:xfrm flipV="1">
          <a:off x="14401800" y="13842492"/>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38863</xdr:rowOff>
    </xdr:from>
    <xdr:to>
      <xdr:col>22</xdr:col>
      <xdr:colOff>254000</xdr:colOff>
      <xdr:row>85</xdr:row>
      <xdr:rowOff>140463</xdr:rowOff>
    </xdr:to>
    <xdr:sp macro="" textlink="">
      <xdr:nvSpPr>
        <xdr:cNvPr id="264" name="フローチャート : 判断 263"/>
        <xdr:cNvSpPr/>
      </xdr:nvSpPr>
      <xdr:spPr>
        <a:xfrm>
          <a:off x="15240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65" name="テキスト ボックス 264"/>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85</xdr:row>
      <xdr:rowOff>80011</xdr:rowOff>
    </xdr:to>
    <xdr:cxnSp macro="">
      <xdr:nvCxnSpPr>
        <xdr:cNvPr id="266" name="直線コネクタ 265"/>
        <xdr:cNvCxnSpPr/>
      </xdr:nvCxnSpPr>
      <xdr:spPr>
        <a:xfrm flipV="1">
          <a:off x="13512800" y="1459534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115570</xdr:rowOff>
    </xdr:from>
    <xdr:to>
      <xdr:col>21</xdr:col>
      <xdr:colOff>50800</xdr:colOff>
      <xdr:row>90</xdr:row>
      <xdr:rowOff>45720</xdr:rowOff>
    </xdr:to>
    <xdr:sp macro="" textlink="">
      <xdr:nvSpPr>
        <xdr:cNvPr id="267" name="フローチャート : 判断 266"/>
        <xdr:cNvSpPr/>
      </xdr:nvSpPr>
      <xdr:spPr>
        <a:xfrm>
          <a:off x="14351000" y="153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30497</xdr:rowOff>
    </xdr:from>
    <xdr:ext cx="762000" cy="259045"/>
    <xdr:sp macro="" textlink="">
      <xdr:nvSpPr>
        <xdr:cNvPr id="268" name="テキスト ボックス 267"/>
        <xdr:cNvSpPr txBox="1"/>
      </xdr:nvSpPr>
      <xdr:spPr>
        <a:xfrm>
          <a:off x="14020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69" name="フローチャート : 判断 268"/>
        <xdr:cNvSpPr/>
      </xdr:nvSpPr>
      <xdr:spPr>
        <a:xfrm>
          <a:off x="13462000" y="153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70" name="テキスト ボックス 269"/>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6" name="円/楕円 275"/>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105427</xdr:rowOff>
    </xdr:from>
    <xdr:ext cx="762000" cy="259045"/>
    <xdr:sp macro="" textlink="">
      <xdr:nvSpPr>
        <xdr:cNvPr id="277"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763</xdr:rowOff>
    </xdr:from>
    <xdr:to>
      <xdr:col>23</xdr:col>
      <xdr:colOff>457200</xdr:colOff>
      <xdr:row>81</xdr:row>
      <xdr:rowOff>102363</xdr:rowOff>
    </xdr:to>
    <xdr:sp macro="" textlink="">
      <xdr:nvSpPr>
        <xdr:cNvPr id="278" name="円/楕円 277"/>
        <xdr:cNvSpPr/>
      </xdr:nvSpPr>
      <xdr:spPr>
        <a:xfrm>
          <a:off x="16129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112540</xdr:rowOff>
    </xdr:from>
    <xdr:ext cx="736600" cy="259045"/>
    <xdr:sp macro="" textlink="">
      <xdr:nvSpPr>
        <xdr:cNvPr id="279" name="テキスト ボックス 278"/>
        <xdr:cNvSpPr txBox="1"/>
      </xdr:nvSpPr>
      <xdr:spPr>
        <a:xfrm>
          <a:off x="15798800" y="1365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75692</xdr:rowOff>
    </xdr:from>
    <xdr:to>
      <xdr:col>22</xdr:col>
      <xdr:colOff>254000</xdr:colOff>
      <xdr:row>81</xdr:row>
      <xdr:rowOff>5842</xdr:rowOff>
    </xdr:to>
    <xdr:sp macro="" textlink="">
      <xdr:nvSpPr>
        <xdr:cNvPr id="280" name="円/楕円 279"/>
        <xdr:cNvSpPr/>
      </xdr:nvSpPr>
      <xdr:spPr>
        <a:xfrm>
          <a:off x="15240000" y="137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16019</xdr:rowOff>
    </xdr:from>
    <xdr:ext cx="762000" cy="259045"/>
    <xdr:sp macro="" textlink="">
      <xdr:nvSpPr>
        <xdr:cNvPr id="281" name="テキスト ボックス 280"/>
        <xdr:cNvSpPr txBox="1"/>
      </xdr:nvSpPr>
      <xdr:spPr>
        <a:xfrm>
          <a:off x="14909800" y="1356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142748</xdr:rowOff>
    </xdr:from>
    <xdr:to>
      <xdr:col>21</xdr:col>
      <xdr:colOff>50800</xdr:colOff>
      <xdr:row>85</xdr:row>
      <xdr:rowOff>72898</xdr:rowOff>
    </xdr:to>
    <xdr:sp macro="" textlink="">
      <xdr:nvSpPr>
        <xdr:cNvPr id="282" name="円/楕円 281"/>
        <xdr:cNvSpPr/>
      </xdr:nvSpPr>
      <xdr:spPr>
        <a:xfrm>
          <a:off x="14351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83075</xdr:rowOff>
    </xdr:from>
    <xdr:ext cx="762000" cy="259045"/>
    <xdr:sp macro="" textlink="">
      <xdr:nvSpPr>
        <xdr:cNvPr id="283" name="テキスト ボックス 282"/>
        <xdr:cNvSpPr txBox="1"/>
      </xdr:nvSpPr>
      <xdr:spPr>
        <a:xfrm>
          <a:off x="14020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4" name="円/楕円 283"/>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85" name="テキスト ボックス 284"/>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統合庁舎の完成及び組織・機構の見直しによる効果、団塊世代職員の退職への対応、安定的で継続的な行財政運営のための職員採用などの観点から、定員管理計画（</a:t>
          </a:r>
          <a:r>
            <a:rPr lang="en-US" altLang="ja-JP" sz="1300">
              <a:solidFill>
                <a:schemeClr val="dk1"/>
              </a:solidFill>
              <a:effectLst/>
              <a:latin typeface="+mn-lt"/>
              <a:ea typeface="+mn-ea"/>
              <a:cs typeface="+mn-cs"/>
            </a:rPr>
            <a:t>H28</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H32</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10</a:t>
          </a:r>
          <a:r>
            <a:rPr lang="ja-JP" altLang="ja-JP" sz="1300">
              <a:solidFill>
                <a:schemeClr val="dk1"/>
              </a:solidFill>
              <a:effectLst/>
              <a:latin typeface="+mn-lt"/>
              <a:ea typeface="+mn-ea"/>
              <a:cs typeface="+mn-cs"/>
            </a:rPr>
            <a:t>人減）を策定している。この目標達成に向けて、効率的な職員配置、人材育成と職員の意識改革、任期付職員等の採用による弾力的な人材活用、業務の民間委託化等などを推進し、定員適正化に努める。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ここ数年では、短時間勤務の再任用制度の活用や指定管理者制度等の民間委託化の効果により、職員数の削減が進んでいる。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7" name="直線コネクタ 316"/>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18"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19" name="直線コネクタ 318"/>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102386</xdr:rowOff>
    </xdr:from>
    <xdr:to>
      <xdr:col>24</xdr:col>
      <xdr:colOff>558800</xdr:colOff>
      <xdr:row>60</xdr:row>
      <xdr:rowOff>108131</xdr:rowOff>
    </xdr:to>
    <xdr:cxnSp macro="">
      <xdr:nvCxnSpPr>
        <xdr:cNvPr id="322" name="直線コネクタ 321"/>
        <xdr:cNvCxnSpPr/>
      </xdr:nvCxnSpPr>
      <xdr:spPr>
        <a:xfrm flipV="1">
          <a:off x="16179800" y="1038938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3"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4" name="フローチャート : 判断 323"/>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108131</xdr:rowOff>
    </xdr:from>
    <xdr:to>
      <xdr:col>23</xdr:col>
      <xdr:colOff>406400</xdr:colOff>
      <xdr:row>60</xdr:row>
      <xdr:rowOff>127665</xdr:rowOff>
    </xdr:to>
    <xdr:cxnSp macro="">
      <xdr:nvCxnSpPr>
        <xdr:cNvPr id="325" name="直線コネクタ 324"/>
        <xdr:cNvCxnSpPr/>
      </xdr:nvCxnSpPr>
      <xdr:spPr>
        <a:xfrm flipV="1">
          <a:off x="15290800" y="1039513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6" name="フローチャート : 判断 325"/>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7" name="テキスト ボックス 326"/>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127665</xdr:rowOff>
    </xdr:to>
    <xdr:cxnSp macro="">
      <xdr:nvCxnSpPr>
        <xdr:cNvPr id="328" name="直線コネクタ 327"/>
        <xdr:cNvCxnSpPr/>
      </xdr:nvCxnSpPr>
      <xdr:spPr>
        <a:xfrm>
          <a:off x="14401800" y="1040547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29" name="フローチャート : 判断 328"/>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0" name="テキスト ボックス 329"/>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128815</xdr:rowOff>
    </xdr:to>
    <xdr:cxnSp macro="">
      <xdr:nvCxnSpPr>
        <xdr:cNvPr id="331" name="直線コネクタ 330"/>
        <xdr:cNvCxnSpPr/>
      </xdr:nvCxnSpPr>
      <xdr:spPr>
        <a:xfrm flipV="1">
          <a:off x="13512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2" name="フローチャート : 判断 331"/>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3" name="テキスト ボックス 332"/>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4" name="フローチャート : 判断 333"/>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5" name="テキスト ボックス 334"/>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51586</xdr:rowOff>
    </xdr:from>
    <xdr:to>
      <xdr:col>24</xdr:col>
      <xdr:colOff>609600</xdr:colOff>
      <xdr:row>60</xdr:row>
      <xdr:rowOff>153186</xdr:rowOff>
    </xdr:to>
    <xdr:sp macro="" textlink="">
      <xdr:nvSpPr>
        <xdr:cNvPr id="341" name="円/楕円 340"/>
        <xdr:cNvSpPr/>
      </xdr:nvSpPr>
      <xdr:spPr>
        <a:xfrm>
          <a:off x="169672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68113</xdr:rowOff>
    </xdr:from>
    <xdr:ext cx="762000" cy="259045"/>
    <xdr:sp macro="" textlink="">
      <xdr:nvSpPr>
        <xdr:cNvPr id="342" name="定員管理の状況該当値テキスト"/>
        <xdr:cNvSpPr txBox="1"/>
      </xdr:nvSpPr>
      <xdr:spPr>
        <a:xfrm>
          <a:off x="17106900" y="101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57331</xdr:rowOff>
    </xdr:from>
    <xdr:to>
      <xdr:col>23</xdr:col>
      <xdr:colOff>457200</xdr:colOff>
      <xdr:row>60</xdr:row>
      <xdr:rowOff>158931</xdr:rowOff>
    </xdr:to>
    <xdr:sp macro="" textlink="">
      <xdr:nvSpPr>
        <xdr:cNvPr id="343" name="円/楕円 342"/>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169108</xdr:rowOff>
    </xdr:from>
    <xdr:ext cx="736600" cy="259045"/>
    <xdr:sp macro="" textlink="">
      <xdr:nvSpPr>
        <xdr:cNvPr id="344" name="テキスト ボックス 343"/>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76865</xdr:rowOff>
    </xdr:from>
    <xdr:to>
      <xdr:col>22</xdr:col>
      <xdr:colOff>254000</xdr:colOff>
      <xdr:row>61</xdr:row>
      <xdr:rowOff>7015</xdr:rowOff>
    </xdr:to>
    <xdr:sp macro="" textlink="">
      <xdr:nvSpPr>
        <xdr:cNvPr id="345" name="円/楕円 344"/>
        <xdr:cNvSpPr/>
      </xdr:nvSpPr>
      <xdr:spPr>
        <a:xfrm>
          <a:off x="15240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163242</xdr:rowOff>
    </xdr:from>
    <xdr:ext cx="762000" cy="259045"/>
    <xdr:sp macro="" textlink="">
      <xdr:nvSpPr>
        <xdr:cNvPr id="346" name="テキスト ボックス 345"/>
        <xdr:cNvSpPr txBox="1"/>
      </xdr:nvSpPr>
      <xdr:spPr>
        <a:xfrm>
          <a:off x="14909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67673</xdr:rowOff>
    </xdr:from>
    <xdr:to>
      <xdr:col>21</xdr:col>
      <xdr:colOff>50800</xdr:colOff>
      <xdr:row>60</xdr:row>
      <xdr:rowOff>169273</xdr:rowOff>
    </xdr:to>
    <xdr:sp macro="" textlink="">
      <xdr:nvSpPr>
        <xdr:cNvPr id="347" name="円/楕円 346"/>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48" name="テキスト ボックス 34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78015</xdr:rowOff>
    </xdr:from>
    <xdr:to>
      <xdr:col>19</xdr:col>
      <xdr:colOff>533400</xdr:colOff>
      <xdr:row>61</xdr:row>
      <xdr:rowOff>8165</xdr:rowOff>
    </xdr:to>
    <xdr:sp macro="" textlink="">
      <xdr:nvSpPr>
        <xdr:cNvPr id="349" name="円/楕円 348"/>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18342</xdr:rowOff>
    </xdr:from>
    <xdr:ext cx="762000" cy="259045"/>
    <xdr:sp macro="" textlink="">
      <xdr:nvSpPr>
        <xdr:cNvPr id="350" name="テキスト ボックス 349"/>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債に係る償還は増加しているが、臨時財政対策債と合併特例債の償還増に伴い基準財政需要額が増え前年度より実質公債費比率は改善している。今後も有利な地方債の選定や発行額の抑制に努め、急激な比率の上昇を抑え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0" name="直線コネクタ 379"/>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1"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2" name="直線コネクタ 381"/>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3"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4" name="直線コネクタ 383"/>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84727</xdr:rowOff>
    </xdr:from>
    <xdr:to>
      <xdr:col>24</xdr:col>
      <xdr:colOff>558800</xdr:colOff>
      <xdr:row>39</xdr:row>
      <xdr:rowOff>126093</xdr:rowOff>
    </xdr:to>
    <xdr:cxnSp macro="">
      <xdr:nvCxnSpPr>
        <xdr:cNvPr id="385" name="直線コネクタ 384"/>
        <xdr:cNvCxnSpPr/>
      </xdr:nvCxnSpPr>
      <xdr:spPr>
        <a:xfrm flipV="1">
          <a:off x="16179800" y="677127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6"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7" name="フローチャート : 判断 386"/>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126093</xdr:rowOff>
    </xdr:from>
    <xdr:to>
      <xdr:col>23</xdr:col>
      <xdr:colOff>406400</xdr:colOff>
      <xdr:row>39</xdr:row>
      <xdr:rowOff>146776</xdr:rowOff>
    </xdr:to>
    <xdr:cxnSp macro="">
      <xdr:nvCxnSpPr>
        <xdr:cNvPr id="388" name="直線コネクタ 387"/>
        <xdr:cNvCxnSpPr/>
      </xdr:nvCxnSpPr>
      <xdr:spPr>
        <a:xfrm flipV="1">
          <a:off x="15290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89" name="フローチャート : 判断 388"/>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0" name="テキスト ボックス 389"/>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146776</xdr:rowOff>
    </xdr:from>
    <xdr:to>
      <xdr:col>22</xdr:col>
      <xdr:colOff>203200</xdr:colOff>
      <xdr:row>39</xdr:row>
      <xdr:rowOff>146776</xdr:rowOff>
    </xdr:to>
    <xdr:cxnSp macro="">
      <xdr:nvCxnSpPr>
        <xdr:cNvPr id="391" name="直線コネクタ 390"/>
        <xdr:cNvCxnSpPr/>
      </xdr:nvCxnSpPr>
      <xdr:spPr>
        <a:xfrm>
          <a:off x="14401800" y="6833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2" name="フローチャート : 判断 391"/>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3" name="テキスト ボックス 392"/>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146776</xdr:rowOff>
    </xdr:from>
    <xdr:to>
      <xdr:col>21</xdr:col>
      <xdr:colOff>0</xdr:colOff>
      <xdr:row>39</xdr:row>
      <xdr:rowOff>153670</xdr:rowOff>
    </xdr:to>
    <xdr:cxnSp macro="">
      <xdr:nvCxnSpPr>
        <xdr:cNvPr id="394" name="直線コネクタ 393"/>
        <xdr:cNvCxnSpPr/>
      </xdr:nvCxnSpPr>
      <xdr:spPr>
        <a:xfrm flipV="1">
          <a:off x="13512800" y="68333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7" name="フローチャート : 判断 396"/>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398" name="テキスト ボックス 397"/>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33927</xdr:rowOff>
    </xdr:from>
    <xdr:to>
      <xdr:col>24</xdr:col>
      <xdr:colOff>609600</xdr:colOff>
      <xdr:row>39</xdr:row>
      <xdr:rowOff>135527</xdr:rowOff>
    </xdr:to>
    <xdr:sp macro="" textlink="">
      <xdr:nvSpPr>
        <xdr:cNvPr id="404" name="円/楕円 403"/>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50454</xdr:rowOff>
    </xdr:from>
    <xdr:ext cx="762000" cy="259045"/>
    <xdr:sp macro="" textlink="">
      <xdr:nvSpPr>
        <xdr:cNvPr id="405" name="公債費負担の状況該当値テキスト"/>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75293</xdr:rowOff>
    </xdr:from>
    <xdr:to>
      <xdr:col>23</xdr:col>
      <xdr:colOff>457200</xdr:colOff>
      <xdr:row>40</xdr:row>
      <xdr:rowOff>5443</xdr:rowOff>
    </xdr:to>
    <xdr:sp macro="" textlink="">
      <xdr:nvSpPr>
        <xdr:cNvPr id="406" name="円/楕円 405"/>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407" name="テキスト ボックス 406"/>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95976</xdr:rowOff>
    </xdr:from>
    <xdr:to>
      <xdr:col>22</xdr:col>
      <xdr:colOff>254000</xdr:colOff>
      <xdr:row>40</xdr:row>
      <xdr:rowOff>26126</xdr:rowOff>
    </xdr:to>
    <xdr:sp macro="" textlink="">
      <xdr:nvSpPr>
        <xdr:cNvPr id="408" name="円/楕円 407"/>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36303</xdr:rowOff>
    </xdr:from>
    <xdr:ext cx="762000" cy="259045"/>
    <xdr:sp macro="" textlink="">
      <xdr:nvSpPr>
        <xdr:cNvPr id="409" name="テキスト ボックス 408"/>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95976</xdr:rowOff>
    </xdr:from>
    <xdr:to>
      <xdr:col>21</xdr:col>
      <xdr:colOff>50800</xdr:colOff>
      <xdr:row>40</xdr:row>
      <xdr:rowOff>26126</xdr:rowOff>
    </xdr:to>
    <xdr:sp macro="" textlink="">
      <xdr:nvSpPr>
        <xdr:cNvPr id="410" name="円/楕円 409"/>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36303</xdr:rowOff>
    </xdr:from>
    <xdr:ext cx="762000" cy="259045"/>
    <xdr:sp macro="" textlink="">
      <xdr:nvSpPr>
        <xdr:cNvPr id="411" name="テキスト ボックス 410"/>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412" name="円/楕円 411"/>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413" name="テキスト ボックス 412"/>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前年度に引き続き、充当可能額等が将来負担額を上回り類似団体平均を大幅に下回っている。合併特例債等の新規発行分が償還終了分を下回り、将来負担額も減少し負担率</a:t>
          </a:r>
          <a:r>
            <a:rPr kumimoji="1" lang="en-US" altLang="ja-JP" sz="1300">
              <a:latin typeface="ＭＳ Ｐゴシック"/>
            </a:rPr>
            <a:t>0</a:t>
          </a:r>
          <a:r>
            <a:rPr kumimoji="1" lang="ja-JP" altLang="en-US" sz="1300">
              <a:latin typeface="ＭＳ Ｐゴシック"/>
            </a:rPr>
            <a:t>％の横ばいとなっている。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2" name="直線コネクタ 441"/>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3"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4" name="直線コネクタ 443"/>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47"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48" name="フローチャート : 判断 447"/>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9" name="フローチャート : 判断 448"/>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0" name="テキスト ボックス 449"/>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1" name="フローチャート : 判断 450"/>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2" name="テキスト ボックス 451"/>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3" name="フローチャート : 判断 45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4" name="テキスト ボックス 45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5" name="フローチャート : 判断 45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6" name="テキスト ボックス 455"/>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118364</xdr:rowOff>
    </xdr:from>
    <xdr:to>
      <xdr:col>19</xdr:col>
      <xdr:colOff>533400</xdr:colOff>
      <xdr:row>14</xdr:row>
      <xdr:rowOff>48514</xdr:rowOff>
    </xdr:to>
    <xdr:sp macro="" textlink="">
      <xdr:nvSpPr>
        <xdr:cNvPr id="462" name="円/楕円 461"/>
        <xdr:cNvSpPr/>
      </xdr:nvSpPr>
      <xdr:spPr>
        <a:xfrm>
          <a:off x="13462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58691</xdr:rowOff>
    </xdr:from>
    <xdr:ext cx="762000" cy="259045"/>
    <xdr:sp macro="" textlink="">
      <xdr:nvSpPr>
        <xdr:cNvPr id="463" name="テキスト ボックス 462"/>
        <xdr:cNvSpPr txBox="1"/>
      </xdr:nvSpPr>
      <xdr:spPr>
        <a:xfrm>
          <a:off x="13131800" y="211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64,699
64,031
66.70
23,538,876
22,467,762
1,017,463
15,446,253
22,891,889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行政改革推進計画の定員目標を達成するため、退職者不補充等、歳出削減に努めているものの、前年度に比べ事業費支弁に係る人件費が減ったことにより経常収支比率が上がる結果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138430</xdr:rowOff>
    </xdr:to>
    <xdr:cxnSp macro="">
      <xdr:nvCxnSpPr>
        <xdr:cNvPr id="66" name="直線コネクタ 65"/>
        <xdr:cNvCxnSpPr/>
      </xdr:nvCxnSpPr>
      <xdr:spPr>
        <a:xfrm>
          <a:off x="3987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146050</xdr:rowOff>
    </xdr:to>
    <xdr:cxnSp macro="">
      <xdr:nvCxnSpPr>
        <xdr:cNvPr id="69" name="直線コネクタ 68"/>
        <xdr:cNvCxnSpPr/>
      </xdr:nvCxnSpPr>
      <xdr:spPr>
        <a:xfrm flipV="1">
          <a:off x="3098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43180</xdr:rowOff>
    </xdr:to>
    <xdr:cxnSp macro="">
      <xdr:nvCxnSpPr>
        <xdr:cNvPr id="72" name="直線コネクタ 71"/>
        <xdr:cNvCxnSpPr/>
      </xdr:nvCxnSpPr>
      <xdr:spPr>
        <a:xfrm flipV="1">
          <a:off x="2209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134620</xdr:rowOff>
    </xdr:to>
    <xdr:cxnSp macro="">
      <xdr:nvCxnSpPr>
        <xdr:cNvPr id="75" name="直線コネクタ 74"/>
        <xdr:cNvCxnSpPr/>
      </xdr:nvCxnSpPr>
      <xdr:spPr>
        <a:xfrm flipV="1">
          <a:off x="1320800" y="621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な歳出削減に向けた取り組みの中、ごみ処理経費や各種検診委託料の増加要因があるものの、光熱水費の減少や児童福祉費関係への特定財源が増えたことで、経常収支比率は前年度を下回る結果となっ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19</xdr:row>
      <xdr:rowOff>44450</xdr:rowOff>
    </xdr:to>
    <xdr:cxnSp macro="">
      <xdr:nvCxnSpPr>
        <xdr:cNvPr id="127" name="直線コネクタ 126"/>
        <xdr:cNvCxnSpPr/>
      </xdr:nvCxnSpPr>
      <xdr:spPr>
        <a:xfrm flipV="1">
          <a:off x="15671800" y="322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63500</xdr:rowOff>
    </xdr:from>
    <xdr:to>
      <xdr:col>22</xdr:col>
      <xdr:colOff>565150</xdr:colOff>
      <xdr:row>19</xdr:row>
      <xdr:rowOff>44450</xdr:rowOff>
    </xdr:to>
    <xdr:cxnSp macro="">
      <xdr:nvCxnSpPr>
        <xdr:cNvPr id="130" name="直線コネクタ 129"/>
        <xdr:cNvCxnSpPr/>
      </xdr:nvCxnSpPr>
      <xdr:spPr>
        <a:xfrm>
          <a:off x="14782800" y="314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63500</xdr:rowOff>
    </xdr:from>
    <xdr:to>
      <xdr:col>21</xdr:col>
      <xdr:colOff>361950</xdr:colOff>
      <xdr:row>19</xdr:row>
      <xdr:rowOff>19050</xdr:rowOff>
    </xdr:to>
    <xdr:cxnSp macro="">
      <xdr:nvCxnSpPr>
        <xdr:cNvPr id="133" name="直線コネクタ 132"/>
        <xdr:cNvCxnSpPr/>
      </xdr:nvCxnSpPr>
      <xdr:spPr>
        <a:xfrm flipV="1">
          <a:off x="13893800" y="314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19050</xdr:rowOff>
    </xdr:from>
    <xdr:to>
      <xdr:col>20</xdr:col>
      <xdr:colOff>158750</xdr:colOff>
      <xdr:row>19</xdr:row>
      <xdr:rowOff>19050</xdr:rowOff>
    </xdr:to>
    <xdr:cxnSp macro="">
      <xdr:nvCxnSpPr>
        <xdr:cNvPr id="136" name="直線コネクタ 135"/>
        <xdr:cNvCxnSpPr/>
      </xdr:nvCxnSpPr>
      <xdr:spPr>
        <a:xfrm>
          <a:off x="13004800" y="327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88900</xdr:rowOff>
    </xdr:from>
    <xdr:to>
      <xdr:col>24</xdr:col>
      <xdr:colOff>82550</xdr:colOff>
      <xdr:row>19</xdr:row>
      <xdr:rowOff>19050</xdr:rowOff>
    </xdr:to>
    <xdr:sp macro="" textlink="">
      <xdr:nvSpPr>
        <xdr:cNvPr id="146" name="円/楕円 145"/>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60977</xdr:rowOff>
    </xdr:from>
    <xdr:ext cx="762000" cy="259045"/>
    <xdr:sp macro="" textlink="">
      <xdr:nvSpPr>
        <xdr:cNvPr id="147"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165100</xdr:rowOff>
    </xdr:from>
    <xdr:to>
      <xdr:col>22</xdr:col>
      <xdr:colOff>615950</xdr:colOff>
      <xdr:row>19</xdr:row>
      <xdr:rowOff>95250</xdr:rowOff>
    </xdr:to>
    <xdr:sp macro="" textlink="">
      <xdr:nvSpPr>
        <xdr:cNvPr id="148" name="円/楕円 147"/>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80027</xdr:rowOff>
    </xdr:from>
    <xdr:ext cx="736600" cy="259045"/>
    <xdr:sp macro="" textlink="">
      <xdr:nvSpPr>
        <xdr:cNvPr id="149" name="テキスト ボックス 148"/>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xdr:rowOff>
    </xdr:from>
    <xdr:to>
      <xdr:col>21</xdr:col>
      <xdr:colOff>412750</xdr:colOff>
      <xdr:row>18</xdr:row>
      <xdr:rowOff>114300</xdr:rowOff>
    </xdr:to>
    <xdr:sp macro="" textlink="">
      <xdr:nvSpPr>
        <xdr:cNvPr id="150" name="円/楕円 149"/>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99077</xdr:rowOff>
    </xdr:from>
    <xdr:ext cx="762000" cy="259045"/>
    <xdr:sp macro="" textlink="">
      <xdr:nvSpPr>
        <xdr:cNvPr id="151" name="テキスト ボックス 150"/>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139700</xdr:rowOff>
    </xdr:from>
    <xdr:to>
      <xdr:col>20</xdr:col>
      <xdr:colOff>209550</xdr:colOff>
      <xdr:row>19</xdr:row>
      <xdr:rowOff>69850</xdr:rowOff>
    </xdr:to>
    <xdr:sp macro="" textlink="">
      <xdr:nvSpPr>
        <xdr:cNvPr id="152" name="円/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54627</xdr:rowOff>
    </xdr:from>
    <xdr:ext cx="762000" cy="259045"/>
    <xdr:sp macro="" textlink="">
      <xdr:nvSpPr>
        <xdr:cNvPr id="153" name="テキスト ボックス 152"/>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139700</xdr:rowOff>
    </xdr:from>
    <xdr:to>
      <xdr:col>19</xdr:col>
      <xdr:colOff>6350</xdr:colOff>
      <xdr:row>19</xdr:row>
      <xdr:rowOff>69850</xdr:rowOff>
    </xdr:to>
    <xdr:sp macro="" textlink="">
      <xdr:nvSpPr>
        <xdr:cNvPr id="154" name="円/楕円 153"/>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54627</xdr:rowOff>
    </xdr:from>
    <xdr:ext cx="762000" cy="259045"/>
    <xdr:sp macro="" textlink="">
      <xdr:nvSpPr>
        <xdr:cNvPr id="155" name="テキスト ボックス 154"/>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年々増加傾向にあり、経常収支比率に占める扶助費の割合が類似団体平均を上回る結果となった。その要因として保育の施設型給付費や障害者総合支援給付費の増などが挙げられる。重複助成等の見直し等、事業の再検討をし歳出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118835</xdr:rowOff>
    </xdr:to>
    <xdr:cxnSp macro="">
      <xdr:nvCxnSpPr>
        <xdr:cNvPr id="190" name="直線コネクタ 189"/>
        <xdr:cNvCxnSpPr/>
      </xdr:nvCxnSpPr>
      <xdr:spPr>
        <a:xfrm>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97065</xdr:rowOff>
    </xdr:to>
    <xdr:cxnSp macro="">
      <xdr:nvCxnSpPr>
        <xdr:cNvPr id="193" name="直線コネクタ 192"/>
        <xdr:cNvCxnSpPr/>
      </xdr:nvCxnSpPr>
      <xdr:spPr>
        <a:xfrm>
          <a:off x="3098800" y="9526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129722</xdr:rowOff>
    </xdr:to>
    <xdr:cxnSp macro="">
      <xdr:nvCxnSpPr>
        <xdr:cNvPr id="196" name="直線コネクタ 195"/>
        <xdr:cNvCxnSpPr/>
      </xdr:nvCxnSpPr>
      <xdr:spPr>
        <a:xfrm flipV="1">
          <a:off x="2209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129722</xdr:rowOff>
    </xdr:to>
    <xdr:cxnSp macro="">
      <xdr:nvCxnSpPr>
        <xdr:cNvPr id="199" name="直線コネクタ 198"/>
        <xdr:cNvCxnSpPr/>
      </xdr:nvCxnSpPr>
      <xdr:spPr>
        <a:xfrm>
          <a:off x="1320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10"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1" name="円/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132642</xdr:rowOff>
    </xdr:from>
    <xdr:ext cx="736600" cy="259045"/>
    <xdr:sp macro="" textlink="">
      <xdr:nvSpPr>
        <xdr:cNvPr id="212" name="テキスト ボックス 211"/>
        <xdr:cNvSpPr txBox="1"/>
      </xdr:nvSpPr>
      <xdr:spPr>
        <a:xfrm>
          <a:off x="3606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14" name="テキスト ボックス 213"/>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5" name="円/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6" name="テキスト ボックス 215"/>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若干下回ってはいるものの、国民健康保険特別会計や介護保険特別会計への繰出金が伸びているため、昨年度より微増となっている。特別会計の中でも独立採算が原則となっている会計は保険税や使用料等、歳入の見直しを図るなど会計内の健全化を目指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157480</xdr:rowOff>
    </xdr:to>
    <xdr:cxnSp macro="">
      <xdr:nvCxnSpPr>
        <xdr:cNvPr id="251" name="直線コネクタ 250"/>
        <xdr:cNvCxnSpPr/>
      </xdr:nvCxnSpPr>
      <xdr:spPr>
        <a:xfrm>
          <a:off x="15671800" y="975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149860</xdr:rowOff>
    </xdr:to>
    <xdr:cxnSp macro="">
      <xdr:nvCxnSpPr>
        <xdr:cNvPr id="254" name="直線コネクタ 253"/>
        <xdr:cNvCxnSpPr/>
      </xdr:nvCxnSpPr>
      <xdr:spPr>
        <a:xfrm>
          <a:off x="14782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149860</xdr:rowOff>
    </xdr:to>
    <xdr:cxnSp macro="">
      <xdr:nvCxnSpPr>
        <xdr:cNvPr id="257" name="直線コネクタ 256"/>
        <xdr:cNvCxnSpPr/>
      </xdr:nvCxnSpPr>
      <xdr:spPr>
        <a:xfrm flipV="1">
          <a:off x="13893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149860</xdr:rowOff>
    </xdr:to>
    <xdr:cxnSp macro="">
      <xdr:nvCxnSpPr>
        <xdr:cNvPr id="260" name="直線コネクタ 259"/>
        <xdr:cNvCxnSpPr/>
      </xdr:nvCxnSpPr>
      <xdr:spPr>
        <a:xfrm>
          <a:off x="13004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各種団体等への補助金や交付金が大半を占め、その交付基準等の見直しを進めており、前年度と比較し改善が見られた。また類似団体平均も下回る結果となり、引き続き必要性を見極め歳出額の適正化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35</xdr:row>
      <xdr:rowOff>60706</xdr:rowOff>
    </xdr:to>
    <xdr:cxnSp macro="">
      <xdr:nvCxnSpPr>
        <xdr:cNvPr id="309" name="直線コネクタ 308"/>
        <xdr:cNvCxnSpPr/>
      </xdr:nvCxnSpPr>
      <xdr:spPr>
        <a:xfrm flipV="1">
          <a:off x="15671800" y="60248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97282</xdr:rowOff>
    </xdr:to>
    <xdr:cxnSp macro="">
      <xdr:nvCxnSpPr>
        <xdr:cNvPr id="312" name="直線コネクタ 311"/>
        <xdr:cNvCxnSpPr/>
      </xdr:nvCxnSpPr>
      <xdr:spPr>
        <a:xfrm flipV="1">
          <a:off x="14782800" y="6061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138430</xdr:rowOff>
    </xdr:to>
    <xdr:cxnSp macro="">
      <xdr:nvCxnSpPr>
        <xdr:cNvPr id="315" name="直線コネクタ 314"/>
        <xdr:cNvCxnSpPr/>
      </xdr:nvCxnSpPr>
      <xdr:spPr>
        <a:xfrm flipV="1">
          <a:off x="13893800" y="6098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138430</xdr:rowOff>
    </xdr:to>
    <xdr:cxnSp macro="">
      <xdr:nvCxnSpPr>
        <xdr:cNvPr id="318" name="直線コネクタ 317"/>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28" name="円/楕円 327"/>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161307</xdr:rowOff>
    </xdr:from>
    <xdr:ext cx="762000" cy="259045"/>
    <xdr:sp macro="" textlink="">
      <xdr:nvSpPr>
        <xdr:cNvPr id="329"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xdr:rowOff>
    </xdr:from>
    <xdr:to>
      <xdr:col>22</xdr:col>
      <xdr:colOff>615950</xdr:colOff>
      <xdr:row>35</xdr:row>
      <xdr:rowOff>111506</xdr:rowOff>
    </xdr:to>
    <xdr:sp macro="" textlink="">
      <xdr:nvSpPr>
        <xdr:cNvPr id="330" name="円/楕円 329"/>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121683</xdr:rowOff>
    </xdr:from>
    <xdr:ext cx="736600" cy="259045"/>
    <xdr:sp macro="" textlink="">
      <xdr:nvSpPr>
        <xdr:cNvPr id="331" name="テキスト ボックス 330"/>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32" name="円/楕円 331"/>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33" name="テキスト ボックス 332"/>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4" name="円/楕円 333"/>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5" name="テキスト ボックス 334"/>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6" name="円/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は、合併特例債及び臨時財政対策債の償還額増により前年度から若干伸びているが、経常一般財源が地方消費税交付金の大幅増により増えているため、経常収支比率に占める公債費の割合は前年とほぼ同じ比率となっている。ただ、起債残高はピークを迎え、合併特例債の償還も今後減少していく予定で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56134</xdr:rowOff>
    </xdr:from>
    <xdr:to>
      <xdr:col>7</xdr:col>
      <xdr:colOff>15875</xdr:colOff>
      <xdr:row>75</xdr:row>
      <xdr:rowOff>65278</xdr:rowOff>
    </xdr:to>
    <xdr:cxnSp macro="">
      <xdr:nvCxnSpPr>
        <xdr:cNvPr id="368" name="直線コネクタ 367"/>
        <xdr:cNvCxnSpPr/>
      </xdr:nvCxnSpPr>
      <xdr:spPr>
        <a:xfrm flipV="1">
          <a:off x="3987800" y="12914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65278</xdr:rowOff>
    </xdr:to>
    <xdr:cxnSp macro="">
      <xdr:nvCxnSpPr>
        <xdr:cNvPr id="371" name="直線コネクタ 370"/>
        <xdr:cNvCxnSpPr/>
      </xdr:nvCxnSpPr>
      <xdr:spPr>
        <a:xfrm>
          <a:off x="3098800" y="12905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163576</xdr:rowOff>
    </xdr:from>
    <xdr:to>
      <xdr:col>4</xdr:col>
      <xdr:colOff>346075</xdr:colOff>
      <xdr:row>75</xdr:row>
      <xdr:rowOff>46990</xdr:rowOff>
    </xdr:to>
    <xdr:cxnSp macro="">
      <xdr:nvCxnSpPr>
        <xdr:cNvPr id="374" name="直線コネクタ 373"/>
        <xdr:cNvCxnSpPr/>
      </xdr:nvCxnSpPr>
      <xdr:spPr>
        <a:xfrm>
          <a:off x="2209800" y="12850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90424</xdr:rowOff>
    </xdr:from>
    <xdr:to>
      <xdr:col>3</xdr:col>
      <xdr:colOff>142875</xdr:colOff>
      <xdr:row>74</xdr:row>
      <xdr:rowOff>163576</xdr:rowOff>
    </xdr:to>
    <xdr:cxnSp macro="">
      <xdr:nvCxnSpPr>
        <xdr:cNvPr id="377" name="直線コネクタ 376"/>
        <xdr:cNvCxnSpPr/>
      </xdr:nvCxnSpPr>
      <xdr:spPr>
        <a:xfrm>
          <a:off x="1320800" y="127777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5334</xdr:rowOff>
    </xdr:from>
    <xdr:to>
      <xdr:col>7</xdr:col>
      <xdr:colOff>66675</xdr:colOff>
      <xdr:row>75</xdr:row>
      <xdr:rowOff>106934</xdr:rowOff>
    </xdr:to>
    <xdr:sp macro="" textlink="">
      <xdr:nvSpPr>
        <xdr:cNvPr id="387" name="円/楕円 386"/>
        <xdr:cNvSpPr/>
      </xdr:nvSpPr>
      <xdr:spPr>
        <a:xfrm>
          <a:off x="4775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21861</xdr:rowOff>
    </xdr:from>
    <xdr:ext cx="762000" cy="259045"/>
    <xdr:sp macro="" textlink="">
      <xdr:nvSpPr>
        <xdr:cNvPr id="388" name="公債費該当値テキスト"/>
        <xdr:cNvSpPr txBox="1"/>
      </xdr:nvSpPr>
      <xdr:spPr>
        <a:xfrm>
          <a:off x="4914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xdr:rowOff>
    </xdr:from>
    <xdr:to>
      <xdr:col>5</xdr:col>
      <xdr:colOff>600075</xdr:colOff>
      <xdr:row>75</xdr:row>
      <xdr:rowOff>116078</xdr:rowOff>
    </xdr:to>
    <xdr:sp macro="" textlink="">
      <xdr:nvSpPr>
        <xdr:cNvPr id="389" name="円/楕円 388"/>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126255</xdr:rowOff>
    </xdr:from>
    <xdr:ext cx="736600" cy="259045"/>
    <xdr:sp macro="" textlink="">
      <xdr:nvSpPr>
        <xdr:cNvPr id="390" name="テキスト ボックス 389"/>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91" name="円/楕円 390"/>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92" name="テキスト ボックス 391"/>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112776</xdr:rowOff>
    </xdr:from>
    <xdr:to>
      <xdr:col>3</xdr:col>
      <xdr:colOff>193675</xdr:colOff>
      <xdr:row>75</xdr:row>
      <xdr:rowOff>42926</xdr:rowOff>
    </xdr:to>
    <xdr:sp macro="" textlink="">
      <xdr:nvSpPr>
        <xdr:cNvPr id="393" name="円/楕円 392"/>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53103</xdr:rowOff>
    </xdr:from>
    <xdr:ext cx="762000" cy="259045"/>
    <xdr:sp macro="" textlink="">
      <xdr:nvSpPr>
        <xdr:cNvPr id="394" name="テキスト ボックス 393"/>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39624</xdr:rowOff>
    </xdr:from>
    <xdr:to>
      <xdr:col>1</xdr:col>
      <xdr:colOff>676275</xdr:colOff>
      <xdr:row>74</xdr:row>
      <xdr:rowOff>141224</xdr:rowOff>
    </xdr:to>
    <xdr:sp macro="" textlink="">
      <xdr:nvSpPr>
        <xdr:cNvPr id="395" name="円/楕円 394"/>
        <xdr:cNvSpPr/>
      </xdr:nvSpPr>
      <xdr:spPr>
        <a:xfrm>
          <a:off x="1270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151401</xdr:rowOff>
    </xdr:from>
    <xdr:ext cx="762000" cy="259045"/>
    <xdr:sp macro="" textlink="">
      <xdr:nvSpPr>
        <xdr:cNvPr id="396" name="テキスト ボックス 395"/>
        <xdr:cNvSpPr txBox="1"/>
      </xdr:nvSpPr>
      <xdr:spPr>
        <a:xfrm>
          <a:off x="939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物件費と補助費等の経常経費が増加しているが、公債費以外の経常収支比率としては経常一般財源の増加により微減している。さらなる事務事業の見直し等によって節減合理化を図り、歳出全体として削減の努力をす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41275</xdr:rowOff>
    </xdr:from>
    <xdr:to>
      <xdr:col>24</xdr:col>
      <xdr:colOff>31750</xdr:colOff>
      <xdr:row>77</xdr:row>
      <xdr:rowOff>86995</xdr:rowOff>
    </xdr:to>
    <xdr:cxnSp macro="">
      <xdr:nvCxnSpPr>
        <xdr:cNvPr id="425" name="直線コネクタ 424"/>
        <xdr:cNvCxnSpPr/>
      </xdr:nvCxnSpPr>
      <xdr:spPr>
        <a:xfrm flipV="1">
          <a:off x="15671800" y="132429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41275</xdr:rowOff>
    </xdr:from>
    <xdr:to>
      <xdr:col>22</xdr:col>
      <xdr:colOff>565150</xdr:colOff>
      <xdr:row>77</xdr:row>
      <xdr:rowOff>86995</xdr:rowOff>
    </xdr:to>
    <xdr:cxnSp macro="">
      <xdr:nvCxnSpPr>
        <xdr:cNvPr id="428" name="直線コネクタ 427"/>
        <xdr:cNvCxnSpPr/>
      </xdr:nvCxnSpPr>
      <xdr:spPr>
        <a:xfrm>
          <a:off x="14782800" y="13242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41275</xdr:rowOff>
    </xdr:from>
    <xdr:to>
      <xdr:col>21</xdr:col>
      <xdr:colOff>361950</xdr:colOff>
      <xdr:row>78</xdr:row>
      <xdr:rowOff>92711</xdr:rowOff>
    </xdr:to>
    <xdr:cxnSp macro="">
      <xdr:nvCxnSpPr>
        <xdr:cNvPr id="431" name="直線コネクタ 430"/>
        <xdr:cNvCxnSpPr/>
      </xdr:nvCxnSpPr>
      <xdr:spPr>
        <a:xfrm flipV="1">
          <a:off x="13893800" y="13242925"/>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92711</xdr:rowOff>
    </xdr:from>
    <xdr:to>
      <xdr:col>20</xdr:col>
      <xdr:colOff>158750</xdr:colOff>
      <xdr:row>78</xdr:row>
      <xdr:rowOff>92711</xdr:rowOff>
    </xdr:to>
    <xdr:cxnSp macro="">
      <xdr:nvCxnSpPr>
        <xdr:cNvPr id="434" name="直線コネクタ 433"/>
        <xdr:cNvCxnSpPr/>
      </xdr:nvCxnSpPr>
      <xdr:spPr>
        <a:xfrm>
          <a:off x="13004800" y="1346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161925</xdr:rowOff>
    </xdr:from>
    <xdr:to>
      <xdr:col>24</xdr:col>
      <xdr:colOff>82550</xdr:colOff>
      <xdr:row>77</xdr:row>
      <xdr:rowOff>92075</xdr:rowOff>
    </xdr:to>
    <xdr:sp macro="" textlink="">
      <xdr:nvSpPr>
        <xdr:cNvPr id="444" name="円/楕円 443"/>
        <xdr:cNvSpPr/>
      </xdr:nvSpPr>
      <xdr:spPr>
        <a:xfrm>
          <a:off x="16459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7002</xdr:rowOff>
    </xdr:from>
    <xdr:ext cx="762000" cy="259045"/>
    <xdr:sp macro="" textlink="">
      <xdr:nvSpPr>
        <xdr:cNvPr id="445" name="公債費以外該当値テキスト"/>
        <xdr:cNvSpPr txBox="1"/>
      </xdr:nvSpPr>
      <xdr:spPr>
        <a:xfrm>
          <a:off x="16598900" y="130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36195</xdr:rowOff>
    </xdr:from>
    <xdr:to>
      <xdr:col>22</xdr:col>
      <xdr:colOff>615950</xdr:colOff>
      <xdr:row>77</xdr:row>
      <xdr:rowOff>137795</xdr:rowOff>
    </xdr:to>
    <xdr:sp macro="" textlink="">
      <xdr:nvSpPr>
        <xdr:cNvPr id="446" name="円/楕円 445"/>
        <xdr:cNvSpPr/>
      </xdr:nvSpPr>
      <xdr:spPr>
        <a:xfrm>
          <a:off x="15621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147972</xdr:rowOff>
    </xdr:from>
    <xdr:ext cx="736600" cy="259045"/>
    <xdr:sp macro="" textlink="">
      <xdr:nvSpPr>
        <xdr:cNvPr id="447" name="テキスト ボックス 446"/>
        <xdr:cNvSpPr txBox="1"/>
      </xdr:nvSpPr>
      <xdr:spPr>
        <a:xfrm>
          <a:off x="15290800" y="1300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161925</xdr:rowOff>
    </xdr:from>
    <xdr:to>
      <xdr:col>21</xdr:col>
      <xdr:colOff>412750</xdr:colOff>
      <xdr:row>77</xdr:row>
      <xdr:rowOff>92075</xdr:rowOff>
    </xdr:to>
    <xdr:sp macro="" textlink="">
      <xdr:nvSpPr>
        <xdr:cNvPr id="448" name="円/楕円 447"/>
        <xdr:cNvSpPr/>
      </xdr:nvSpPr>
      <xdr:spPr>
        <a:xfrm>
          <a:off x="14732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102252</xdr:rowOff>
    </xdr:from>
    <xdr:ext cx="762000" cy="259045"/>
    <xdr:sp macro="" textlink="">
      <xdr:nvSpPr>
        <xdr:cNvPr id="449" name="テキスト ボックス 448"/>
        <xdr:cNvSpPr txBox="1"/>
      </xdr:nvSpPr>
      <xdr:spPr>
        <a:xfrm>
          <a:off x="14401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41911</xdr:rowOff>
    </xdr:from>
    <xdr:to>
      <xdr:col>20</xdr:col>
      <xdr:colOff>209550</xdr:colOff>
      <xdr:row>78</xdr:row>
      <xdr:rowOff>143511</xdr:rowOff>
    </xdr:to>
    <xdr:sp macro="" textlink="">
      <xdr:nvSpPr>
        <xdr:cNvPr id="450" name="円/楕円 449"/>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128288</xdr:rowOff>
    </xdr:from>
    <xdr:ext cx="762000" cy="259045"/>
    <xdr:sp macro="" textlink="">
      <xdr:nvSpPr>
        <xdr:cNvPr id="451" name="テキスト ボックス 450"/>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41911</xdr:rowOff>
    </xdr:from>
    <xdr:to>
      <xdr:col>19</xdr:col>
      <xdr:colOff>6350</xdr:colOff>
      <xdr:row>78</xdr:row>
      <xdr:rowOff>143511</xdr:rowOff>
    </xdr:to>
    <xdr:sp macro="" textlink="">
      <xdr:nvSpPr>
        <xdr:cNvPr id="452" name="円/楕円 451"/>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128288</xdr:rowOff>
    </xdr:from>
    <xdr:ext cx="762000" cy="259045"/>
    <xdr:sp macro="" textlink="">
      <xdr:nvSpPr>
        <xdr:cNvPr id="453" name="テキスト ボックス 452"/>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愛知県愛西市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164959</xdr:rowOff>
    </xdr:from>
    <xdr:to>
      <xdr:col>4</xdr:col>
      <xdr:colOff>1117600</xdr:colOff>
      <xdr:row>19</xdr:row>
      <xdr:rowOff>4955</xdr:rowOff>
    </xdr:to>
    <xdr:cxnSp macro="">
      <xdr:nvCxnSpPr>
        <xdr:cNvPr id="52" name="直線コネクタ 51"/>
        <xdr:cNvCxnSpPr/>
      </xdr:nvCxnSpPr>
      <xdr:spPr bwMode="auto">
        <a:xfrm>
          <a:off x="5003800" y="3298684"/>
          <a:ext cx="647700" cy="1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164959</xdr:rowOff>
    </xdr:from>
    <xdr:to>
      <xdr:col>4</xdr:col>
      <xdr:colOff>469900</xdr:colOff>
      <xdr:row>19</xdr:row>
      <xdr:rowOff>73943</xdr:rowOff>
    </xdr:to>
    <xdr:cxnSp macro="">
      <xdr:nvCxnSpPr>
        <xdr:cNvPr id="55" name="直線コネクタ 54"/>
        <xdr:cNvCxnSpPr/>
      </xdr:nvCxnSpPr>
      <xdr:spPr bwMode="auto">
        <a:xfrm flipV="1">
          <a:off x="4305300" y="3298684"/>
          <a:ext cx="698500" cy="8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67640</xdr:rowOff>
    </xdr:from>
    <xdr:to>
      <xdr:col>3</xdr:col>
      <xdr:colOff>904875</xdr:colOff>
      <xdr:row>19</xdr:row>
      <xdr:rowOff>73943</xdr:rowOff>
    </xdr:to>
    <xdr:cxnSp macro="">
      <xdr:nvCxnSpPr>
        <xdr:cNvPr id="58" name="直線コネクタ 57"/>
        <xdr:cNvCxnSpPr/>
      </xdr:nvCxnSpPr>
      <xdr:spPr bwMode="auto">
        <a:xfrm>
          <a:off x="3606800" y="3372815"/>
          <a:ext cx="698500" cy="6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129264</xdr:rowOff>
    </xdr:from>
    <xdr:to>
      <xdr:col>3</xdr:col>
      <xdr:colOff>206375</xdr:colOff>
      <xdr:row>19</xdr:row>
      <xdr:rowOff>67640</xdr:rowOff>
    </xdr:to>
    <xdr:cxnSp macro="">
      <xdr:nvCxnSpPr>
        <xdr:cNvPr id="61" name="直線コネクタ 60"/>
        <xdr:cNvCxnSpPr/>
      </xdr:nvCxnSpPr>
      <xdr:spPr bwMode="auto">
        <a:xfrm>
          <a:off x="2908300" y="3262989"/>
          <a:ext cx="698500" cy="109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125605</xdr:rowOff>
    </xdr:from>
    <xdr:to>
      <xdr:col>5</xdr:col>
      <xdr:colOff>34925</xdr:colOff>
      <xdr:row>19</xdr:row>
      <xdr:rowOff>55755</xdr:rowOff>
    </xdr:to>
    <xdr:sp macro="" textlink="">
      <xdr:nvSpPr>
        <xdr:cNvPr id="71" name="円/楕円 70"/>
        <xdr:cNvSpPr/>
      </xdr:nvSpPr>
      <xdr:spPr bwMode="auto">
        <a:xfrm>
          <a:off x="5600700" y="325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34182</xdr:rowOff>
    </xdr:from>
    <xdr:ext cx="762000" cy="259045"/>
    <xdr:sp macro="" textlink="">
      <xdr:nvSpPr>
        <xdr:cNvPr id="72" name="人口1人当たり決算額の推移該当値テキスト130"/>
        <xdr:cNvSpPr txBox="1"/>
      </xdr:nvSpPr>
      <xdr:spPr>
        <a:xfrm>
          <a:off x="5740400" y="316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58,391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114159</xdr:rowOff>
    </xdr:from>
    <xdr:to>
      <xdr:col>4</xdr:col>
      <xdr:colOff>520700</xdr:colOff>
      <xdr:row>19</xdr:row>
      <xdr:rowOff>44309</xdr:rowOff>
    </xdr:to>
    <xdr:sp macro="" textlink="">
      <xdr:nvSpPr>
        <xdr:cNvPr id="73" name="円/楕円 72"/>
        <xdr:cNvSpPr/>
      </xdr:nvSpPr>
      <xdr:spPr bwMode="auto">
        <a:xfrm>
          <a:off x="4953000" y="324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29086</xdr:rowOff>
    </xdr:from>
    <xdr:ext cx="736600" cy="259045"/>
    <xdr:sp macro="" textlink="">
      <xdr:nvSpPr>
        <xdr:cNvPr id="74" name="テキスト ボックス 73"/>
        <xdr:cNvSpPr txBox="1"/>
      </xdr:nvSpPr>
      <xdr:spPr>
        <a:xfrm>
          <a:off x="4622800" y="333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59,092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23143</xdr:rowOff>
    </xdr:from>
    <xdr:to>
      <xdr:col>3</xdr:col>
      <xdr:colOff>955675</xdr:colOff>
      <xdr:row>19</xdr:row>
      <xdr:rowOff>124743</xdr:rowOff>
    </xdr:to>
    <xdr:sp macro="" textlink="">
      <xdr:nvSpPr>
        <xdr:cNvPr id="75" name="円/楕円 74"/>
        <xdr:cNvSpPr/>
      </xdr:nvSpPr>
      <xdr:spPr bwMode="auto">
        <a:xfrm>
          <a:off x="4254500" y="332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109520</xdr:rowOff>
    </xdr:from>
    <xdr:ext cx="762000" cy="259045"/>
    <xdr:sp macro="" textlink="">
      <xdr:nvSpPr>
        <xdr:cNvPr id="76" name="テキスト ボックス 75"/>
        <xdr:cNvSpPr txBox="1"/>
      </xdr:nvSpPr>
      <xdr:spPr>
        <a:xfrm>
          <a:off x="3924300" y="341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16840</xdr:rowOff>
    </xdr:from>
    <xdr:to>
      <xdr:col>3</xdr:col>
      <xdr:colOff>257175</xdr:colOff>
      <xdr:row>19</xdr:row>
      <xdr:rowOff>118440</xdr:rowOff>
    </xdr:to>
    <xdr:sp macro="" textlink="">
      <xdr:nvSpPr>
        <xdr:cNvPr id="77" name="円/楕円 76"/>
        <xdr:cNvSpPr/>
      </xdr:nvSpPr>
      <xdr:spPr bwMode="auto">
        <a:xfrm>
          <a:off x="3556000" y="3322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103217</xdr:rowOff>
    </xdr:from>
    <xdr:ext cx="762000" cy="259045"/>
    <xdr:sp macro="" textlink="">
      <xdr:nvSpPr>
        <xdr:cNvPr id="78" name="テキスト ボックス 77"/>
        <xdr:cNvSpPr txBox="1"/>
      </xdr:nvSpPr>
      <xdr:spPr>
        <a:xfrm>
          <a:off x="3225800" y="340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78464</xdr:rowOff>
    </xdr:from>
    <xdr:to>
      <xdr:col>2</xdr:col>
      <xdr:colOff>692150</xdr:colOff>
      <xdr:row>19</xdr:row>
      <xdr:rowOff>8614</xdr:rowOff>
    </xdr:to>
    <xdr:sp macro="" textlink="">
      <xdr:nvSpPr>
        <xdr:cNvPr id="79" name="円/楕円 78"/>
        <xdr:cNvSpPr/>
      </xdr:nvSpPr>
      <xdr:spPr bwMode="auto">
        <a:xfrm>
          <a:off x="2857500" y="3212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164841</xdr:rowOff>
    </xdr:from>
    <xdr:ext cx="762000" cy="259045"/>
    <xdr:sp macro="" textlink="">
      <xdr:nvSpPr>
        <xdr:cNvPr id="80" name="テキスト ボックス 79"/>
        <xdr:cNvSpPr txBox="1"/>
      </xdr:nvSpPr>
      <xdr:spPr>
        <a:xfrm>
          <a:off x="2527300" y="32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159050</xdr:rowOff>
    </xdr:from>
    <xdr:to>
      <xdr:col>4</xdr:col>
      <xdr:colOff>1117600</xdr:colOff>
      <xdr:row>37</xdr:row>
      <xdr:rowOff>168582</xdr:rowOff>
    </xdr:to>
    <xdr:cxnSp macro="">
      <xdr:nvCxnSpPr>
        <xdr:cNvPr id="112" name="直線コネクタ 111"/>
        <xdr:cNvCxnSpPr/>
      </xdr:nvCxnSpPr>
      <xdr:spPr bwMode="auto">
        <a:xfrm>
          <a:off x="5003800" y="7283750"/>
          <a:ext cx="647700" cy="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124623</xdr:rowOff>
    </xdr:from>
    <xdr:to>
      <xdr:col>4</xdr:col>
      <xdr:colOff>469900</xdr:colOff>
      <xdr:row>37</xdr:row>
      <xdr:rowOff>159050</xdr:rowOff>
    </xdr:to>
    <xdr:cxnSp macro="">
      <xdr:nvCxnSpPr>
        <xdr:cNvPr id="115" name="直線コネクタ 114"/>
        <xdr:cNvCxnSpPr/>
      </xdr:nvCxnSpPr>
      <xdr:spPr bwMode="auto">
        <a:xfrm>
          <a:off x="4305300" y="7249323"/>
          <a:ext cx="698500" cy="3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97213</xdr:rowOff>
    </xdr:from>
    <xdr:to>
      <xdr:col>3</xdr:col>
      <xdr:colOff>904875</xdr:colOff>
      <xdr:row>37</xdr:row>
      <xdr:rowOff>124623</xdr:rowOff>
    </xdr:to>
    <xdr:cxnSp macro="">
      <xdr:nvCxnSpPr>
        <xdr:cNvPr id="118" name="直線コネクタ 117"/>
        <xdr:cNvCxnSpPr/>
      </xdr:nvCxnSpPr>
      <xdr:spPr bwMode="auto">
        <a:xfrm>
          <a:off x="3606800" y="7221913"/>
          <a:ext cx="698500" cy="2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97213</xdr:rowOff>
    </xdr:from>
    <xdr:to>
      <xdr:col>3</xdr:col>
      <xdr:colOff>206375</xdr:colOff>
      <xdr:row>37</xdr:row>
      <xdr:rowOff>109192</xdr:rowOff>
    </xdr:to>
    <xdr:cxnSp macro="">
      <xdr:nvCxnSpPr>
        <xdr:cNvPr id="121" name="直線コネクタ 120"/>
        <xdr:cNvCxnSpPr/>
      </xdr:nvCxnSpPr>
      <xdr:spPr bwMode="auto">
        <a:xfrm flipV="1">
          <a:off x="2908300" y="7221913"/>
          <a:ext cx="6985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117782</xdr:rowOff>
    </xdr:from>
    <xdr:to>
      <xdr:col>5</xdr:col>
      <xdr:colOff>34925</xdr:colOff>
      <xdr:row>37</xdr:row>
      <xdr:rowOff>219382</xdr:rowOff>
    </xdr:to>
    <xdr:sp macro="" textlink="">
      <xdr:nvSpPr>
        <xdr:cNvPr id="131" name="円/楕円 130"/>
        <xdr:cNvSpPr/>
      </xdr:nvSpPr>
      <xdr:spPr bwMode="auto">
        <a:xfrm>
          <a:off x="5600700" y="7242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89859</xdr:rowOff>
    </xdr:from>
    <xdr:ext cx="762000" cy="259045"/>
    <xdr:sp macro="" textlink="">
      <xdr:nvSpPr>
        <xdr:cNvPr id="132" name="人口1人当たり決算額の推移該当値テキスト445"/>
        <xdr:cNvSpPr txBox="1"/>
      </xdr:nvSpPr>
      <xdr:spPr>
        <a:xfrm>
          <a:off x="5740400" y="721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108250</xdr:rowOff>
    </xdr:from>
    <xdr:to>
      <xdr:col>4</xdr:col>
      <xdr:colOff>520700</xdr:colOff>
      <xdr:row>37</xdr:row>
      <xdr:rowOff>209850</xdr:rowOff>
    </xdr:to>
    <xdr:sp macro="" textlink="">
      <xdr:nvSpPr>
        <xdr:cNvPr id="133" name="円/楕円 132"/>
        <xdr:cNvSpPr/>
      </xdr:nvSpPr>
      <xdr:spPr bwMode="auto">
        <a:xfrm>
          <a:off x="4953000" y="723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194627</xdr:rowOff>
    </xdr:from>
    <xdr:ext cx="736600" cy="259045"/>
    <xdr:sp macro="" textlink="">
      <xdr:nvSpPr>
        <xdr:cNvPr id="134" name="テキスト ボックス 133"/>
        <xdr:cNvSpPr txBox="1"/>
      </xdr:nvSpPr>
      <xdr:spPr>
        <a:xfrm>
          <a:off x="4622800" y="731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73823</xdr:rowOff>
    </xdr:from>
    <xdr:to>
      <xdr:col>3</xdr:col>
      <xdr:colOff>955675</xdr:colOff>
      <xdr:row>37</xdr:row>
      <xdr:rowOff>175423</xdr:rowOff>
    </xdr:to>
    <xdr:sp macro="" textlink="">
      <xdr:nvSpPr>
        <xdr:cNvPr id="135" name="円/楕円 134"/>
        <xdr:cNvSpPr/>
      </xdr:nvSpPr>
      <xdr:spPr bwMode="auto">
        <a:xfrm>
          <a:off x="4254500" y="719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160200</xdr:rowOff>
    </xdr:from>
    <xdr:ext cx="762000" cy="259045"/>
    <xdr:sp macro="" textlink="">
      <xdr:nvSpPr>
        <xdr:cNvPr id="136" name="テキスト ボックス 135"/>
        <xdr:cNvSpPr txBox="1"/>
      </xdr:nvSpPr>
      <xdr:spPr>
        <a:xfrm>
          <a:off x="3924300" y="728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46413</xdr:rowOff>
    </xdr:from>
    <xdr:to>
      <xdr:col>3</xdr:col>
      <xdr:colOff>257175</xdr:colOff>
      <xdr:row>37</xdr:row>
      <xdr:rowOff>148013</xdr:rowOff>
    </xdr:to>
    <xdr:sp macro="" textlink="">
      <xdr:nvSpPr>
        <xdr:cNvPr id="137" name="円/楕円 136"/>
        <xdr:cNvSpPr/>
      </xdr:nvSpPr>
      <xdr:spPr bwMode="auto">
        <a:xfrm>
          <a:off x="3556000" y="717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132790</xdr:rowOff>
    </xdr:from>
    <xdr:ext cx="762000" cy="259045"/>
    <xdr:sp macro="" textlink="">
      <xdr:nvSpPr>
        <xdr:cNvPr id="138" name="テキスト ボックス 137"/>
        <xdr:cNvSpPr txBox="1"/>
      </xdr:nvSpPr>
      <xdr:spPr>
        <a:xfrm>
          <a:off x="3225800" y="72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58392</xdr:rowOff>
    </xdr:from>
    <xdr:to>
      <xdr:col>2</xdr:col>
      <xdr:colOff>692150</xdr:colOff>
      <xdr:row>37</xdr:row>
      <xdr:rowOff>159992</xdr:rowOff>
    </xdr:to>
    <xdr:sp macro="" textlink="">
      <xdr:nvSpPr>
        <xdr:cNvPr id="139" name="円/楕円 138"/>
        <xdr:cNvSpPr/>
      </xdr:nvSpPr>
      <xdr:spPr bwMode="auto">
        <a:xfrm>
          <a:off x="2857500" y="718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144769</xdr:rowOff>
    </xdr:from>
    <xdr:ext cx="762000" cy="259045"/>
    <xdr:sp macro="" textlink="">
      <xdr:nvSpPr>
        <xdr:cNvPr id="140" name="テキスト ボックス 139"/>
        <xdr:cNvSpPr txBox="1"/>
      </xdr:nvSpPr>
      <xdr:spPr>
        <a:xfrm>
          <a:off x="2527300" y="726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64,699
64,031
6,670.00
23,538,876
22,467,762
1,017,463
15,446,253
22,891,889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90189</xdr:rowOff>
    </xdr:from>
    <xdr:to>
      <xdr:col>6</xdr:col>
      <xdr:colOff>511175</xdr:colOff>
      <xdr:row>37</xdr:row>
      <xdr:rowOff>104953</xdr:rowOff>
    </xdr:to>
    <xdr:cxnSp macro="">
      <xdr:nvCxnSpPr>
        <xdr:cNvPr id="61" name="直線コネクタ 60"/>
        <xdr:cNvCxnSpPr/>
      </xdr:nvCxnSpPr>
      <xdr:spPr>
        <a:xfrm flipV="1">
          <a:off x="3797300" y="6433839"/>
          <a:ext cx="8382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104953</xdr:rowOff>
    </xdr:from>
    <xdr:to>
      <xdr:col>5</xdr:col>
      <xdr:colOff>358775</xdr:colOff>
      <xdr:row>37</xdr:row>
      <xdr:rowOff>112363</xdr:rowOff>
    </xdr:to>
    <xdr:cxnSp macro="">
      <xdr:nvCxnSpPr>
        <xdr:cNvPr id="64" name="直線コネクタ 63"/>
        <xdr:cNvCxnSpPr/>
      </xdr:nvCxnSpPr>
      <xdr:spPr>
        <a:xfrm flipV="1">
          <a:off x="2908300" y="6448603"/>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112363</xdr:rowOff>
    </xdr:from>
    <xdr:to>
      <xdr:col>4</xdr:col>
      <xdr:colOff>155575</xdr:colOff>
      <xdr:row>37</xdr:row>
      <xdr:rowOff>120078</xdr:rowOff>
    </xdr:to>
    <xdr:cxnSp macro="">
      <xdr:nvCxnSpPr>
        <xdr:cNvPr id="67" name="直線コネクタ 66"/>
        <xdr:cNvCxnSpPr/>
      </xdr:nvCxnSpPr>
      <xdr:spPr>
        <a:xfrm flipV="1">
          <a:off x="2019300" y="6456013"/>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79597</xdr:rowOff>
    </xdr:from>
    <xdr:to>
      <xdr:col>2</xdr:col>
      <xdr:colOff>638175</xdr:colOff>
      <xdr:row>37</xdr:row>
      <xdr:rowOff>120078</xdr:rowOff>
    </xdr:to>
    <xdr:cxnSp macro="">
      <xdr:nvCxnSpPr>
        <xdr:cNvPr id="70" name="直線コネクタ 69"/>
        <xdr:cNvCxnSpPr/>
      </xdr:nvCxnSpPr>
      <xdr:spPr>
        <a:xfrm>
          <a:off x="1130300" y="6423247"/>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39389</xdr:rowOff>
    </xdr:from>
    <xdr:to>
      <xdr:col>6</xdr:col>
      <xdr:colOff>561975</xdr:colOff>
      <xdr:row>37</xdr:row>
      <xdr:rowOff>140989</xdr:rowOff>
    </xdr:to>
    <xdr:sp macro="" textlink="">
      <xdr:nvSpPr>
        <xdr:cNvPr id="80" name="円/楕円 79"/>
        <xdr:cNvSpPr/>
      </xdr:nvSpPr>
      <xdr:spPr>
        <a:xfrm>
          <a:off x="4584700" y="63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17816</xdr:rowOff>
    </xdr:from>
    <xdr:ext cx="534377" cy="259045"/>
    <xdr:sp macro="" textlink="">
      <xdr:nvSpPr>
        <xdr:cNvPr id="81" name="人件費該当値テキスト"/>
        <xdr:cNvSpPr txBox="1"/>
      </xdr:nvSpPr>
      <xdr:spPr>
        <a:xfrm>
          <a:off x="4686300" y="63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54153</xdr:rowOff>
    </xdr:from>
    <xdr:to>
      <xdr:col>5</xdr:col>
      <xdr:colOff>409575</xdr:colOff>
      <xdr:row>37</xdr:row>
      <xdr:rowOff>155753</xdr:rowOff>
    </xdr:to>
    <xdr:sp macro="" textlink="">
      <xdr:nvSpPr>
        <xdr:cNvPr id="82" name="円/楕円 81"/>
        <xdr:cNvSpPr/>
      </xdr:nvSpPr>
      <xdr:spPr>
        <a:xfrm>
          <a:off x="3746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146880</xdr:rowOff>
    </xdr:from>
    <xdr:ext cx="534377" cy="259045"/>
    <xdr:sp macro="" textlink="">
      <xdr:nvSpPr>
        <xdr:cNvPr id="83" name="テキスト ボックス 82"/>
        <xdr:cNvSpPr txBox="1"/>
      </xdr:nvSpPr>
      <xdr:spPr>
        <a:xfrm>
          <a:off x="3530111" y="64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61563</xdr:rowOff>
    </xdr:from>
    <xdr:to>
      <xdr:col>4</xdr:col>
      <xdr:colOff>206375</xdr:colOff>
      <xdr:row>37</xdr:row>
      <xdr:rowOff>163164</xdr:rowOff>
    </xdr:to>
    <xdr:sp macro="" textlink="">
      <xdr:nvSpPr>
        <xdr:cNvPr id="84" name="円/楕円 83"/>
        <xdr:cNvSpPr/>
      </xdr:nvSpPr>
      <xdr:spPr>
        <a:xfrm>
          <a:off x="2857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154290</xdr:rowOff>
    </xdr:from>
    <xdr:ext cx="534377" cy="259045"/>
    <xdr:sp macro="" textlink="">
      <xdr:nvSpPr>
        <xdr:cNvPr id="85" name="テキスト ボックス 84"/>
        <xdr:cNvSpPr txBox="1"/>
      </xdr:nvSpPr>
      <xdr:spPr>
        <a:xfrm>
          <a:off x="2641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69278</xdr:rowOff>
    </xdr:from>
    <xdr:to>
      <xdr:col>3</xdr:col>
      <xdr:colOff>3175</xdr:colOff>
      <xdr:row>37</xdr:row>
      <xdr:rowOff>170878</xdr:rowOff>
    </xdr:to>
    <xdr:sp macro="" textlink="">
      <xdr:nvSpPr>
        <xdr:cNvPr id="86" name="円/楕円 85"/>
        <xdr:cNvSpPr/>
      </xdr:nvSpPr>
      <xdr:spPr>
        <a:xfrm>
          <a:off x="1968500" y="64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162006</xdr:rowOff>
    </xdr:from>
    <xdr:ext cx="534377" cy="259045"/>
    <xdr:sp macro="" textlink="">
      <xdr:nvSpPr>
        <xdr:cNvPr id="87" name="テキスト ボックス 86"/>
        <xdr:cNvSpPr txBox="1"/>
      </xdr:nvSpPr>
      <xdr:spPr>
        <a:xfrm>
          <a:off x="1752111" y="65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28797</xdr:rowOff>
    </xdr:from>
    <xdr:to>
      <xdr:col>1</xdr:col>
      <xdr:colOff>485775</xdr:colOff>
      <xdr:row>37</xdr:row>
      <xdr:rowOff>130397</xdr:rowOff>
    </xdr:to>
    <xdr:sp macro="" textlink="">
      <xdr:nvSpPr>
        <xdr:cNvPr id="88" name="円/楕円 87"/>
        <xdr:cNvSpPr/>
      </xdr:nvSpPr>
      <xdr:spPr>
        <a:xfrm>
          <a:off x="1079500" y="63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121524</xdr:rowOff>
    </xdr:from>
    <xdr:ext cx="534377" cy="259045"/>
    <xdr:sp macro="" textlink="">
      <xdr:nvSpPr>
        <xdr:cNvPr id="89" name="テキスト ボックス 88"/>
        <xdr:cNvSpPr txBox="1"/>
      </xdr:nvSpPr>
      <xdr:spPr>
        <a:xfrm>
          <a:off x="863111" y="64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143881</xdr:rowOff>
    </xdr:from>
    <xdr:to>
      <xdr:col>6</xdr:col>
      <xdr:colOff>511175</xdr:colOff>
      <xdr:row>58</xdr:row>
      <xdr:rowOff>145495</xdr:rowOff>
    </xdr:to>
    <xdr:cxnSp macro="">
      <xdr:nvCxnSpPr>
        <xdr:cNvPr id="118" name="直線コネクタ 117"/>
        <xdr:cNvCxnSpPr/>
      </xdr:nvCxnSpPr>
      <xdr:spPr>
        <a:xfrm>
          <a:off x="3797300" y="10087981"/>
          <a:ext cx="8382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143881</xdr:rowOff>
    </xdr:from>
    <xdr:to>
      <xdr:col>5</xdr:col>
      <xdr:colOff>358775</xdr:colOff>
      <xdr:row>58</xdr:row>
      <xdr:rowOff>150158</xdr:rowOff>
    </xdr:to>
    <xdr:cxnSp macro="">
      <xdr:nvCxnSpPr>
        <xdr:cNvPr id="121" name="直線コネクタ 120"/>
        <xdr:cNvCxnSpPr/>
      </xdr:nvCxnSpPr>
      <xdr:spPr>
        <a:xfrm flipV="1">
          <a:off x="2908300" y="10087981"/>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147931</xdr:rowOff>
    </xdr:from>
    <xdr:to>
      <xdr:col>4</xdr:col>
      <xdr:colOff>155575</xdr:colOff>
      <xdr:row>58</xdr:row>
      <xdr:rowOff>150158</xdr:rowOff>
    </xdr:to>
    <xdr:cxnSp macro="">
      <xdr:nvCxnSpPr>
        <xdr:cNvPr id="124" name="直線コネクタ 123"/>
        <xdr:cNvCxnSpPr/>
      </xdr:nvCxnSpPr>
      <xdr:spPr>
        <a:xfrm>
          <a:off x="2019300" y="10092031"/>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145565</xdr:rowOff>
    </xdr:from>
    <xdr:to>
      <xdr:col>2</xdr:col>
      <xdr:colOff>638175</xdr:colOff>
      <xdr:row>58</xdr:row>
      <xdr:rowOff>147931</xdr:rowOff>
    </xdr:to>
    <xdr:cxnSp macro="">
      <xdr:nvCxnSpPr>
        <xdr:cNvPr id="127" name="直線コネクタ 126"/>
        <xdr:cNvCxnSpPr/>
      </xdr:nvCxnSpPr>
      <xdr:spPr>
        <a:xfrm>
          <a:off x="1130300" y="10089665"/>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94695</xdr:rowOff>
    </xdr:from>
    <xdr:to>
      <xdr:col>6</xdr:col>
      <xdr:colOff>561975</xdr:colOff>
      <xdr:row>59</xdr:row>
      <xdr:rowOff>24845</xdr:rowOff>
    </xdr:to>
    <xdr:sp macro="" textlink="">
      <xdr:nvSpPr>
        <xdr:cNvPr id="137" name="円/楕円 136"/>
        <xdr:cNvSpPr/>
      </xdr:nvSpPr>
      <xdr:spPr>
        <a:xfrm>
          <a:off x="4584700" y="100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55,437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93081</xdr:rowOff>
    </xdr:from>
    <xdr:to>
      <xdr:col>5</xdr:col>
      <xdr:colOff>409575</xdr:colOff>
      <xdr:row>59</xdr:row>
      <xdr:rowOff>23231</xdr:rowOff>
    </xdr:to>
    <xdr:sp macro="" textlink="">
      <xdr:nvSpPr>
        <xdr:cNvPr id="139" name="円/楕円 138"/>
        <xdr:cNvSpPr/>
      </xdr:nvSpPr>
      <xdr:spPr>
        <a:xfrm>
          <a:off x="3746500" y="100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14358</xdr:rowOff>
    </xdr:from>
    <xdr:ext cx="534377" cy="259045"/>
    <xdr:sp macro="" textlink="">
      <xdr:nvSpPr>
        <xdr:cNvPr id="140" name="テキスト ボックス 139"/>
        <xdr:cNvSpPr txBox="1"/>
      </xdr:nvSpPr>
      <xdr:spPr>
        <a:xfrm>
          <a:off x="3530111" y="1012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99358</xdr:rowOff>
    </xdr:from>
    <xdr:to>
      <xdr:col>4</xdr:col>
      <xdr:colOff>206375</xdr:colOff>
      <xdr:row>59</xdr:row>
      <xdr:rowOff>29508</xdr:rowOff>
    </xdr:to>
    <xdr:sp macro="" textlink="">
      <xdr:nvSpPr>
        <xdr:cNvPr id="141" name="円/楕円 140"/>
        <xdr:cNvSpPr/>
      </xdr:nvSpPr>
      <xdr:spPr>
        <a:xfrm>
          <a:off x="2857500" y="100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20635</xdr:rowOff>
    </xdr:from>
    <xdr:ext cx="534377" cy="259045"/>
    <xdr:sp macro="" textlink="">
      <xdr:nvSpPr>
        <xdr:cNvPr id="142" name="テキスト ボックス 141"/>
        <xdr:cNvSpPr txBox="1"/>
      </xdr:nvSpPr>
      <xdr:spPr>
        <a:xfrm>
          <a:off x="2641111" y="101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97131</xdr:rowOff>
    </xdr:from>
    <xdr:to>
      <xdr:col>3</xdr:col>
      <xdr:colOff>3175</xdr:colOff>
      <xdr:row>59</xdr:row>
      <xdr:rowOff>27281</xdr:rowOff>
    </xdr:to>
    <xdr:sp macro="" textlink="">
      <xdr:nvSpPr>
        <xdr:cNvPr id="143" name="円/楕円 142"/>
        <xdr:cNvSpPr/>
      </xdr:nvSpPr>
      <xdr:spPr>
        <a:xfrm>
          <a:off x="1968500" y="100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18408</xdr:rowOff>
    </xdr:from>
    <xdr:ext cx="534377" cy="259045"/>
    <xdr:sp macro="" textlink="">
      <xdr:nvSpPr>
        <xdr:cNvPr id="144" name="テキスト ボックス 143"/>
        <xdr:cNvSpPr txBox="1"/>
      </xdr:nvSpPr>
      <xdr:spPr>
        <a:xfrm>
          <a:off x="1752111" y="101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94765</xdr:rowOff>
    </xdr:from>
    <xdr:to>
      <xdr:col>1</xdr:col>
      <xdr:colOff>485775</xdr:colOff>
      <xdr:row>59</xdr:row>
      <xdr:rowOff>24915</xdr:rowOff>
    </xdr:to>
    <xdr:sp macro="" textlink="">
      <xdr:nvSpPr>
        <xdr:cNvPr id="145" name="円/楕円 144"/>
        <xdr:cNvSpPr/>
      </xdr:nvSpPr>
      <xdr:spPr>
        <a:xfrm>
          <a:off x="1079500" y="100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41442</xdr:rowOff>
    </xdr:from>
    <xdr:ext cx="534377" cy="259045"/>
    <xdr:sp macro="" textlink="">
      <xdr:nvSpPr>
        <xdr:cNvPr id="146" name="テキスト ボックス 145"/>
        <xdr:cNvSpPr txBox="1"/>
      </xdr:nvSpPr>
      <xdr:spPr>
        <a:xfrm>
          <a:off x="863111" y="98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86116</xdr:rowOff>
    </xdr:from>
    <xdr:to>
      <xdr:col>6</xdr:col>
      <xdr:colOff>511175</xdr:colOff>
      <xdr:row>78</xdr:row>
      <xdr:rowOff>89500</xdr:rowOff>
    </xdr:to>
    <xdr:cxnSp macro="">
      <xdr:nvCxnSpPr>
        <xdr:cNvPr id="173" name="直線コネクタ 172"/>
        <xdr:cNvCxnSpPr/>
      </xdr:nvCxnSpPr>
      <xdr:spPr>
        <a:xfrm>
          <a:off x="3797300" y="13459216"/>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73451</xdr:rowOff>
    </xdr:from>
    <xdr:to>
      <xdr:col>5</xdr:col>
      <xdr:colOff>358775</xdr:colOff>
      <xdr:row>78</xdr:row>
      <xdr:rowOff>86116</xdr:rowOff>
    </xdr:to>
    <xdr:cxnSp macro="">
      <xdr:nvCxnSpPr>
        <xdr:cNvPr id="176" name="直線コネクタ 175"/>
        <xdr:cNvCxnSpPr/>
      </xdr:nvCxnSpPr>
      <xdr:spPr>
        <a:xfrm>
          <a:off x="2908300" y="13446551"/>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66365</xdr:rowOff>
    </xdr:from>
    <xdr:to>
      <xdr:col>4</xdr:col>
      <xdr:colOff>155575</xdr:colOff>
      <xdr:row>78</xdr:row>
      <xdr:rowOff>73451</xdr:rowOff>
    </xdr:to>
    <xdr:cxnSp macro="">
      <xdr:nvCxnSpPr>
        <xdr:cNvPr id="179" name="直線コネクタ 178"/>
        <xdr:cNvCxnSpPr/>
      </xdr:nvCxnSpPr>
      <xdr:spPr>
        <a:xfrm>
          <a:off x="2019300" y="1343946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66365</xdr:rowOff>
    </xdr:from>
    <xdr:to>
      <xdr:col>2</xdr:col>
      <xdr:colOff>638175</xdr:colOff>
      <xdr:row>78</xdr:row>
      <xdr:rowOff>87717</xdr:rowOff>
    </xdr:to>
    <xdr:cxnSp macro="">
      <xdr:nvCxnSpPr>
        <xdr:cNvPr id="182" name="直線コネクタ 181"/>
        <xdr:cNvCxnSpPr/>
      </xdr:nvCxnSpPr>
      <xdr:spPr>
        <a:xfrm flipV="1">
          <a:off x="1130300" y="13439465"/>
          <a:ext cx="8890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38700</xdr:rowOff>
    </xdr:from>
    <xdr:to>
      <xdr:col>6</xdr:col>
      <xdr:colOff>561975</xdr:colOff>
      <xdr:row>78</xdr:row>
      <xdr:rowOff>140300</xdr:rowOff>
    </xdr:to>
    <xdr:sp macro="" textlink="">
      <xdr:nvSpPr>
        <xdr:cNvPr id="192" name="円/楕円 191"/>
        <xdr:cNvSpPr/>
      </xdr:nvSpPr>
      <xdr:spPr>
        <a:xfrm>
          <a:off x="45847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125077</xdr:rowOff>
    </xdr:from>
    <xdr:ext cx="469744" cy="259045"/>
    <xdr:sp macro="" textlink="">
      <xdr:nvSpPr>
        <xdr:cNvPr id="193" name="維持補修費該当値テキスト"/>
        <xdr:cNvSpPr txBox="1"/>
      </xdr:nvSpPr>
      <xdr:spPr>
        <a:xfrm>
          <a:off x="4686300" y="133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35316</xdr:rowOff>
    </xdr:from>
    <xdr:to>
      <xdr:col>5</xdr:col>
      <xdr:colOff>409575</xdr:colOff>
      <xdr:row>78</xdr:row>
      <xdr:rowOff>136916</xdr:rowOff>
    </xdr:to>
    <xdr:sp macro="" textlink="">
      <xdr:nvSpPr>
        <xdr:cNvPr id="194" name="円/楕円 193"/>
        <xdr:cNvSpPr/>
      </xdr:nvSpPr>
      <xdr:spPr>
        <a:xfrm>
          <a:off x="3746500" y="134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128043</xdr:rowOff>
    </xdr:from>
    <xdr:ext cx="469744" cy="259045"/>
    <xdr:sp macro="" textlink="">
      <xdr:nvSpPr>
        <xdr:cNvPr id="195" name="テキスト ボックス 194"/>
        <xdr:cNvSpPr txBox="1"/>
      </xdr:nvSpPr>
      <xdr:spPr>
        <a:xfrm>
          <a:off x="3562427" y="1350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22651</xdr:rowOff>
    </xdr:from>
    <xdr:to>
      <xdr:col>4</xdr:col>
      <xdr:colOff>206375</xdr:colOff>
      <xdr:row>78</xdr:row>
      <xdr:rowOff>124251</xdr:rowOff>
    </xdr:to>
    <xdr:sp macro="" textlink="">
      <xdr:nvSpPr>
        <xdr:cNvPr id="196" name="円/楕円 195"/>
        <xdr:cNvSpPr/>
      </xdr:nvSpPr>
      <xdr:spPr>
        <a:xfrm>
          <a:off x="2857500" y="13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115378</xdr:rowOff>
    </xdr:from>
    <xdr:ext cx="469744" cy="259045"/>
    <xdr:sp macro="" textlink="">
      <xdr:nvSpPr>
        <xdr:cNvPr id="197" name="テキスト ボックス 196"/>
        <xdr:cNvSpPr txBox="1"/>
      </xdr:nvSpPr>
      <xdr:spPr>
        <a:xfrm>
          <a:off x="2673427" y="134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15565</xdr:rowOff>
    </xdr:from>
    <xdr:to>
      <xdr:col>3</xdr:col>
      <xdr:colOff>3175</xdr:colOff>
      <xdr:row>78</xdr:row>
      <xdr:rowOff>117165</xdr:rowOff>
    </xdr:to>
    <xdr:sp macro="" textlink="">
      <xdr:nvSpPr>
        <xdr:cNvPr id="198" name="円/楕円 197"/>
        <xdr:cNvSpPr/>
      </xdr:nvSpPr>
      <xdr:spPr>
        <a:xfrm>
          <a:off x="1968500" y="13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108292</xdr:rowOff>
    </xdr:from>
    <xdr:ext cx="469744" cy="259045"/>
    <xdr:sp macro="" textlink="">
      <xdr:nvSpPr>
        <xdr:cNvPr id="199" name="テキスト ボックス 198"/>
        <xdr:cNvSpPr txBox="1"/>
      </xdr:nvSpPr>
      <xdr:spPr>
        <a:xfrm>
          <a:off x="1784427" y="134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36917</xdr:rowOff>
    </xdr:from>
    <xdr:to>
      <xdr:col>1</xdr:col>
      <xdr:colOff>485775</xdr:colOff>
      <xdr:row>78</xdr:row>
      <xdr:rowOff>138517</xdr:rowOff>
    </xdr:to>
    <xdr:sp macro="" textlink="">
      <xdr:nvSpPr>
        <xdr:cNvPr id="200" name="円/楕円 199"/>
        <xdr:cNvSpPr/>
      </xdr:nvSpPr>
      <xdr:spPr>
        <a:xfrm>
          <a:off x="1079500" y="134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129644</xdr:rowOff>
    </xdr:from>
    <xdr:ext cx="469744" cy="259045"/>
    <xdr:sp macro="" textlink="">
      <xdr:nvSpPr>
        <xdr:cNvPr id="201" name="テキスト ボックス 200"/>
        <xdr:cNvSpPr txBox="1"/>
      </xdr:nvSpPr>
      <xdr:spPr>
        <a:xfrm>
          <a:off x="895427" y="1350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52815</xdr:rowOff>
    </xdr:from>
    <xdr:to>
      <xdr:col>6</xdr:col>
      <xdr:colOff>511175</xdr:colOff>
      <xdr:row>98</xdr:row>
      <xdr:rowOff>53420</xdr:rowOff>
    </xdr:to>
    <xdr:cxnSp macro="">
      <xdr:nvCxnSpPr>
        <xdr:cNvPr id="233" name="直線コネクタ 232"/>
        <xdr:cNvCxnSpPr/>
      </xdr:nvCxnSpPr>
      <xdr:spPr>
        <a:xfrm flipV="1">
          <a:off x="3797300" y="16854915"/>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53420</xdr:rowOff>
    </xdr:from>
    <xdr:to>
      <xdr:col>5</xdr:col>
      <xdr:colOff>358775</xdr:colOff>
      <xdr:row>98</xdr:row>
      <xdr:rowOff>155408</xdr:rowOff>
    </xdr:to>
    <xdr:cxnSp macro="">
      <xdr:nvCxnSpPr>
        <xdr:cNvPr id="236" name="直線コネクタ 235"/>
        <xdr:cNvCxnSpPr/>
      </xdr:nvCxnSpPr>
      <xdr:spPr>
        <a:xfrm flipV="1">
          <a:off x="2908300" y="16855520"/>
          <a:ext cx="889000" cy="10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155408</xdr:rowOff>
    </xdr:from>
    <xdr:to>
      <xdr:col>4</xdr:col>
      <xdr:colOff>155575</xdr:colOff>
      <xdr:row>98</xdr:row>
      <xdr:rowOff>161874</xdr:rowOff>
    </xdr:to>
    <xdr:cxnSp macro="">
      <xdr:nvCxnSpPr>
        <xdr:cNvPr id="239" name="直線コネクタ 238"/>
        <xdr:cNvCxnSpPr/>
      </xdr:nvCxnSpPr>
      <xdr:spPr>
        <a:xfrm flipV="1">
          <a:off x="2019300" y="16957508"/>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161874</xdr:rowOff>
    </xdr:from>
    <xdr:to>
      <xdr:col>2</xdr:col>
      <xdr:colOff>638175</xdr:colOff>
      <xdr:row>99</xdr:row>
      <xdr:rowOff>6328</xdr:rowOff>
    </xdr:to>
    <xdr:cxnSp macro="">
      <xdr:nvCxnSpPr>
        <xdr:cNvPr id="242" name="直線コネクタ 241"/>
        <xdr:cNvCxnSpPr/>
      </xdr:nvCxnSpPr>
      <xdr:spPr>
        <a:xfrm flipV="1">
          <a:off x="1130300" y="16963974"/>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2015</xdr:rowOff>
    </xdr:from>
    <xdr:to>
      <xdr:col>6</xdr:col>
      <xdr:colOff>561975</xdr:colOff>
      <xdr:row>98</xdr:row>
      <xdr:rowOff>103615</xdr:rowOff>
    </xdr:to>
    <xdr:sp macro="" textlink="">
      <xdr:nvSpPr>
        <xdr:cNvPr id="252" name="円/楕円 251"/>
        <xdr:cNvSpPr/>
      </xdr:nvSpPr>
      <xdr:spPr>
        <a:xfrm>
          <a:off x="4584700" y="168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151892</xdr:rowOff>
    </xdr:from>
    <xdr:ext cx="534377" cy="259045"/>
    <xdr:sp macro="" textlink="">
      <xdr:nvSpPr>
        <xdr:cNvPr id="253" name="扶助費該当値テキスト"/>
        <xdr:cNvSpPr txBox="1"/>
      </xdr:nvSpPr>
      <xdr:spPr>
        <a:xfrm>
          <a:off x="4686300" y="167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73,321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2620</xdr:rowOff>
    </xdr:from>
    <xdr:to>
      <xdr:col>5</xdr:col>
      <xdr:colOff>409575</xdr:colOff>
      <xdr:row>98</xdr:row>
      <xdr:rowOff>104220</xdr:rowOff>
    </xdr:to>
    <xdr:sp macro="" textlink="">
      <xdr:nvSpPr>
        <xdr:cNvPr id="254" name="円/楕円 253"/>
        <xdr:cNvSpPr/>
      </xdr:nvSpPr>
      <xdr:spPr>
        <a:xfrm>
          <a:off x="3746500" y="168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95347</xdr:rowOff>
    </xdr:from>
    <xdr:ext cx="534377" cy="259045"/>
    <xdr:sp macro="" textlink="">
      <xdr:nvSpPr>
        <xdr:cNvPr id="255" name="テキスト ボックス 254"/>
        <xdr:cNvSpPr txBox="1"/>
      </xdr:nvSpPr>
      <xdr:spPr>
        <a:xfrm>
          <a:off x="3530111" y="1689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104608</xdr:rowOff>
    </xdr:from>
    <xdr:to>
      <xdr:col>4</xdr:col>
      <xdr:colOff>206375</xdr:colOff>
      <xdr:row>99</xdr:row>
      <xdr:rowOff>34758</xdr:rowOff>
    </xdr:to>
    <xdr:sp macro="" textlink="">
      <xdr:nvSpPr>
        <xdr:cNvPr id="256" name="円/楕円 255"/>
        <xdr:cNvSpPr/>
      </xdr:nvSpPr>
      <xdr:spPr>
        <a:xfrm>
          <a:off x="2857500" y="169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25885</xdr:rowOff>
    </xdr:from>
    <xdr:ext cx="534377" cy="259045"/>
    <xdr:sp macro="" textlink="">
      <xdr:nvSpPr>
        <xdr:cNvPr id="257" name="テキスト ボックス 256"/>
        <xdr:cNvSpPr txBox="1"/>
      </xdr:nvSpPr>
      <xdr:spPr>
        <a:xfrm>
          <a:off x="2641111" y="169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111074</xdr:rowOff>
    </xdr:from>
    <xdr:to>
      <xdr:col>3</xdr:col>
      <xdr:colOff>3175</xdr:colOff>
      <xdr:row>99</xdr:row>
      <xdr:rowOff>41224</xdr:rowOff>
    </xdr:to>
    <xdr:sp macro="" textlink="">
      <xdr:nvSpPr>
        <xdr:cNvPr id="258" name="円/楕円 257"/>
        <xdr:cNvSpPr/>
      </xdr:nvSpPr>
      <xdr:spPr>
        <a:xfrm>
          <a:off x="1968500" y="169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32351</xdr:rowOff>
    </xdr:from>
    <xdr:ext cx="534377" cy="259045"/>
    <xdr:sp macro="" textlink="">
      <xdr:nvSpPr>
        <xdr:cNvPr id="259" name="テキスト ボックス 258"/>
        <xdr:cNvSpPr txBox="1"/>
      </xdr:nvSpPr>
      <xdr:spPr>
        <a:xfrm>
          <a:off x="1752111" y="1700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126978</xdr:rowOff>
    </xdr:from>
    <xdr:to>
      <xdr:col>1</xdr:col>
      <xdr:colOff>485775</xdr:colOff>
      <xdr:row>99</xdr:row>
      <xdr:rowOff>57128</xdr:rowOff>
    </xdr:to>
    <xdr:sp macro="" textlink="">
      <xdr:nvSpPr>
        <xdr:cNvPr id="260" name="円/楕円 259"/>
        <xdr:cNvSpPr/>
      </xdr:nvSpPr>
      <xdr:spPr>
        <a:xfrm>
          <a:off x="1079500" y="169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48255</xdr:rowOff>
    </xdr:from>
    <xdr:ext cx="534377" cy="259045"/>
    <xdr:sp macro="" textlink="">
      <xdr:nvSpPr>
        <xdr:cNvPr id="261" name="テキスト ボックス 260"/>
        <xdr:cNvSpPr txBox="1"/>
      </xdr:nvSpPr>
      <xdr:spPr>
        <a:xfrm>
          <a:off x="863111" y="1702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131490</xdr:rowOff>
    </xdr:from>
    <xdr:to>
      <xdr:col>15</xdr:col>
      <xdr:colOff>180975</xdr:colOff>
      <xdr:row>39</xdr:row>
      <xdr:rowOff>27534</xdr:rowOff>
    </xdr:to>
    <xdr:cxnSp macro="">
      <xdr:nvCxnSpPr>
        <xdr:cNvPr id="291" name="直線コネクタ 290"/>
        <xdr:cNvCxnSpPr/>
      </xdr:nvCxnSpPr>
      <xdr:spPr>
        <a:xfrm flipV="1">
          <a:off x="9639300" y="6646590"/>
          <a:ext cx="838200" cy="6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103353</xdr:rowOff>
    </xdr:from>
    <xdr:to>
      <xdr:col>14</xdr:col>
      <xdr:colOff>28575</xdr:colOff>
      <xdr:row>39</xdr:row>
      <xdr:rowOff>27534</xdr:rowOff>
    </xdr:to>
    <xdr:cxnSp macro="">
      <xdr:nvCxnSpPr>
        <xdr:cNvPr id="294" name="直線コネクタ 293"/>
        <xdr:cNvCxnSpPr/>
      </xdr:nvCxnSpPr>
      <xdr:spPr>
        <a:xfrm>
          <a:off x="8750300" y="6618453"/>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103353</xdr:rowOff>
    </xdr:from>
    <xdr:to>
      <xdr:col>12</xdr:col>
      <xdr:colOff>511175</xdr:colOff>
      <xdr:row>38</xdr:row>
      <xdr:rowOff>114059</xdr:rowOff>
    </xdr:to>
    <xdr:cxnSp macro="">
      <xdr:nvCxnSpPr>
        <xdr:cNvPr id="297" name="直線コネクタ 296"/>
        <xdr:cNvCxnSpPr/>
      </xdr:nvCxnSpPr>
      <xdr:spPr>
        <a:xfrm flipV="1">
          <a:off x="7861300" y="6618453"/>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114059</xdr:rowOff>
    </xdr:from>
    <xdr:to>
      <xdr:col>11</xdr:col>
      <xdr:colOff>307975</xdr:colOff>
      <xdr:row>38</xdr:row>
      <xdr:rowOff>121145</xdr:rowOff>
    </xdr:to>
    <xdr:cxnSp macro="">
      <xdr:nvCxnSpPr>
        <xdr:cNvPr id="300" name="直線コネクタ 299"/>
        <xdr:cNvCxnSpPr/>
      </xdr:nvCxnSpPr>
      <xdr:spPr>
        <a:xfrm flipV="1">
          <a:off x="6972300" y="66291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80690</xdr:rowOff>
    </xdr:from>
    <xdr:to>
      <xdr:col>15</xdr:col>
      <xdr:colOff>231775</xdr:colOff>
      <xdr:row>39</xdr:row>
      <xdr:rowOff>10840</xdr:rowOff>
    </xdr:to>
    <xdr:sp macro="" textlink="">
      <xdr:nvSpPr>
        <xdr:cNvPr id="310" name="円/楕円 309"/>
        <xdr:cNvSpPr/>
      </xdr:nvSpPr>
      <xdr:spPr>
        <a:xfrm>
          <a:off x="10426700" y="65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59117</xdr:rowOff>
    </xdr:from>
    <xdr:ext cx="534377" cy="259045"/>
    <xdr:sp macro="" textlink="">
      <xdr:nvSpPr>
        <xdr:cNvPr id="311" name="補助費等該当値テキスト"/>
        <xdr:cNvSpPr txBox="1"/>
      </xdr:nvSpPr>
      <xdr:spPr>
        <a:xfrm>
          <a:off x="10528300" y="65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148184</xdr:rowOff>
    </xdr:from>
    <xdr:to>
      <xdr:col>14</xdr:col>
      <xdr:colOff>79375</xdr:colOff>
      <xdr:row>39</xdr:row>
      <xdr:rowOff>78334</xdr:rowOff>
    </xdr:to>
    <xdr:sp macro="" textlink="">
      <xdr:nvSpPr>
        <xdr:cNvPr id="312" name="円/楕円 311"/>
        <xdr:cNvSpPr/>
      </xdr:nvSpPr>
      <xdr:spPr>
        <a:xfrm>
          <a:off x="95885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69461</xdr:rowOff>
    </xdr:from>
    <xdr:ext cx="534377" cy="259045"/>
    <xdr:sp macro="" textlink="">
      <xdr:nvSpPr>
        <xdr:cNvPr id="313" name="テキスト ボックス 312"/>
        <xdr:cNvSpPr txBox="1"/>
      </xdr:nvSpPr>
      <xdr:spPr>
        <a:xfrm>
          <a:off x="9372111" y="67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52553</xdr:rowOff>
    </xdr:from>
    <xdr:to>
      <xdr:col>12</xdr:col>
      <xdr:colOff>561975</xdr:colOff>
      <xdr:row>38</xdr:row>
      <xdr:rowOff>154153</xdr:rowOff>
    </xdr:to>
    <xdr:sp macro="" textlink="">
      <xdr:nvSpPr>
        <xdr:cNvPr id="314" name="円/楕円 313"/>
        <xdr:cNvSpPr/>
      </xdr:nvSpPr>
      <xdr:spPr>
        <a:xfrm>
          <a:off x="8699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145280</xdr:rowOff>
    </xdr:from>
    <xdr:ext cx="534377" cy="259045"/>
    <xdr:sp macro="" textlink="">
      <xdr:nvSpPr>
        <xdr:cNvPr id="315" name="テキスト ボックス 314"/>
        <xdr:cNvSpPr txBox="1"/>
      </xdr:nvSpPr>
      <xdr:spPr>
        <a:xfrm>
          <a:off x="8483111" y="66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63259</xdr:rowOff>
    </xdr:from>
    <xdr:to>
      <xdr:col>11</xdr:col>
      <xdr:colOff>358775</xdr:colOff>
      <xdr:row>38</xdr:row>
      <xdr:rowOff>164859</xdr:rowOff>
    </xdr:to>
    <xdr:sp macro="" textlink="">
      <xdr:nvSpPr>
        <xdr:cNvPr id="316" name="円/楕円 315"/>
        <xdr:cNvSpPr/>
      </xdr:nvSpPr>
      <xdr:spPr>
        <a:xfrm>
          <a:off x="7810500" y="65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155986</xdr:rowOff>
    </xdr:from>
    <xdr:ext cx="534377" cy="259045"/>
    <xdr:sp macro="" textlink="">
      <xdr:nvSpPr>
        <xdr:cNvPr id="317" name="テキスト ボックス 316"/>
        <xdr:cNvSpPr txBox="1"/>
      </xdr:nvSpPr>
      <xdr:spPr>
        <a:xfrm>
          <a:off x="7594111" y="66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70345</xdr:rowOff>
    </xdr:from>
    <xdr:to>
      <xdr:col>10</xdr:col>
      <xdr:colOff>155575</xdr:colOff>
      <xdr:row>39</xdr:row>
      <xdr:rowOff>495</xdr:rowOff>
    </xdr:to>
    <xdr:sp macro="" textlink="">
      <xdr:nvSpPr>
        <xdr:cNvPr id="318" name="円/楕円 317"/>
        <xdr:cNvSpPr/>
      </xdr:nvSpPr>
      <xdr:spPr>
        <a:xfrm>
          <a:off x="6921500" y="65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163072</xdr:rowOff>
    </xdr:from>
    <xdr:ext cx="534377" cy="259045"/>
    <xdr:sp macro="" textlink="">
      <xdr:nvSpPr>
        <xdr:cNvPr id="319" name="テキスト ボックス 318"/>
        <xdr:cNvSpPr txBox="1"/>
      </xdr:nvSpPr>
      <xdr:spPr>
        <a:xfrm>
          <a:off x="6705111" y="66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121272</xdr:rowOff>
    </xdr:from>
    <xdr:to>
      <xdr:col>15</xdr:col>
      <xdr:colOff>180975</xdr:colOff>
      <xdr:row>58</xdr:row>
      <xdr:rowOff>171136</xdr:rowOff>
    </xdr:to>
    <xdr:cxnSp macro="">
      <xdr:nvCxnSpPr>
        <xdr:cNvPr id="348" name="直線コネクタ 347"/>
        <xdr:cNvCxnSpPr/>
      </xdr:nvCxnSpPr>
      <xdr:spPr>
        <a:xfrm>
          <a:off x="9639300" y="10065372"/>
          <a:ext cx="838200" cy="4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121272</xdr:rowOff>
    </xdr:from>
    <xdr:to>
      <xdr:col>14</xdr:col>
      <xdr:colOff>28575</xdr:colOff>
      <xdr:row>58</xdr:row>
      <xdr:rowOff>158555</xdr:rowOff>
    </xdr:to>
    <xdr:cxnSp macro="">
      <xdr:nvCxnSpPr>
        <xdr:cNvPr id="351" name="直線コネクタ 350"/>
        <xdr:cNvCxnSpPr/>
      </xdr:nvCxnSpPr>
      <xdr:spPr>
        <a:xfrm flipV="1">
          <a:off x="8750300" y="10065372"/>
          <a:ext cx="889000" cy="3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158555</xdr:rowOff>
    </xdr:from>
    <xdr:to>
      <xdr:col>12</xdr:col>
      <xdr:colOff>511175</xdr:colOff>
      <xdr:row>59</xdr:row>
      <xdr:rowOff>824</xdr:rowOff>
    </xdr:to>
    <xdr:cxnSp macro="">
      <xdr:nvCxnSpPr>
        <xdr:cNvPr id="354" name="直線コネクタ 353"/>
        <xdr:cNvCxnSpPr/>
      </xdr:nvCxnSpPr>
      <xdr:spPr>
        <a:xfrm flipV="1">
          <a:off x="7861300" y="10102655"/>
          <a:ext cx="889000" cy="1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147983</xdr:rowOff>
    </xdr:from>
    <xdr:to>
      <xdr:col>11</xdr:col>
      <xdr:colOff>307975</xdr:colOff>
      <xdr:row>59</xdr:row>
      <xdr:rowOff>824</xdr:rowOff>
    </xdr:to>
    <xdr:cxnSp macro="">
      <xdr:nvCxnSpPr>
        <xdr:cNvPr id="357" name="直線コネクタ 356"/>
        <xdr:cNvCxnSpPr/>
      </xdr:nvCxnSpPr>
      <xdr:spPr>
        <a:xfrm>
          <a:off x="6972300" y="10092083"/>
          <a:ext cx="889000" cy="2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120336</xdr:rowOff>
    </xdr:from>
    <xdr:to>
      <xdr:col>15</xdr:col>
      <xdr:colOff>231775</xdr:colOff>
      <xdr:row>59</xdr:row>
      <xdr:rowOff>50486</xdr:rowOff>
    </xdr:to>
    <xdr:sp macro="" textlink="">
      <xdr:nvSpPr>
        <xdr:cNvPr id="367" name="円/楕円 366"/>
        <xdr:cNvSpPr/>
      </xdr:nvSpPr>
      <xdr:spPr>
        <a:xfrm>
          <a:off x="10426700" y="1006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35263</xdr:rowOff>
    </xdr:from>
    <xdr:ext cx="534377" cy="259045"/>
    <xdr:sp macro="" textlink="">
      <xdr:nvSpPr>
        <xdr:cNvPr id="368" name="普通建設事業費該当値テキスト"/>
        <xdr:cNvSpPr txBox="1"/>
      </xdr:nvSpPr>
      <xdr:spPr>
        <a:xfrm>
          <a:off x="10528300" y="997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70472</xdr:rowOff>
    </xdr:from>
    <xdr:to>
      <xdr:col>14</xdr:col>
      <xdr:colOff>79375</xdr:colOff>
      <xdr:row>59</xdr:row>
      <xdr:rowOff>622</xdr:rowOff>
    </xdr:to>
    <xdr:sp macro="" textlink="">
      <xdr:nvSpPr>
        <xdr:cNvPr id="369" name="円/楕円 368"/>
        <xdr:cNvSpPr/>
      </xdr:nvSpPr>
      <xdr:spPr>
        <a:xfrm>
          <a:off x="9588500" y="100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17149</xdr:rowOff>
    </xdr:from>
    <xdr:ext cx="534377" cy="259045"/>
    <xdr:sp macro="" textlink="">
      <xdr:nvSpPr>
        <xdr:cNvPr id="370" name="テキスト ボックス 369"/>
        <xdr:cNvSpPr txBox="1"/>
      </xdr:nvSpPr>
      <xdr:spPr>
        <a:xfrm>
          <a:off x="9372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107755</xdr:rowOff>
    </xdr:from>
    <xdr:to>
      <xdr:col>12</xdr:col>
      <xdr:colOff>561975</xdr:colOff>
      <xdr:row>59</xdr:row>
      <xdr:rowOff>37905</xdr:rowOff>
    </xdr:to>
    <xdr:sp macro="" textlink="">
      <xdr:nvSpPr>
        <xdr:cNvPr id="371" name="円/楕円 370"/>
        <xdr:cNvSpPr/>
      </xdr:nvSpPr>
      <xdr:spPr>
        <a:xfrm>
          <a:off x="8699500" y="100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29032</xdr:rowOff>
    </xdr:from>
    <xdr:ext cx="534377" cy="259045"/>
    <xdr:sp macro="" textlink="">
      <xdr:nvSpPr>
        <xdr:cNvPr id="372" name="テキスト ボックス 371"/>
        <xdr:cNvSpPr txBox="1"/>
      </xdr:nvSpPr>
      <xdr:spPr>
        <a:xfrm>
          <a:off x="8483111" y="10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121474</xdr:rowOff>
    </xdr:from>
    <xdr:to>
      <xdr:col>11</xdr:col>
      <xdr:colOff>358775</xdr:colOff>
      <xdr:row>59</xdr:row>
      <xdr:rowOff>51624</xdr:rowOff>
    </xdr:to>
    <xdr:sp macro="" textlink="">
      <xdr:nvSpPr>
        <xdr:cNvPr id="373" name="円/楕円 372"/>
        <xdr:cNvSpPr/>
      </xdr:nvSpPr>
      <xdr:spPr>
        <a:xfrm>
          <a:off x="7810500" y="100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42751</xdr:rowOff>
    </xdr:from>
    <xdr:ext cx="534377" cy="259045"/>
    <xdr:sp macro="" textlink="">
      <xdr:nvSpPr>
        <xdr:cNvPr id="374" name="テキスト ボックス 373"/>
        <xdr:cNvSpPr txBox="1"/>
      </xdr:nvSpPr>
      <xdr:spPr>
        <a:xfrm>
          <a:off x="7594111" y="101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97183</xdr:rowOff>
    </xdr:from>
    <xdr:to>
      <xdr:col>10</xdr:col>
      <xdr:colOff>155575</xdr:colOff>
      <xdr:row>59</xdr:row>
      <xdr:rowOff>27333</xdr:rowOff>
    </xdr:to>
    <xdr:sp macro="" textlink="">
      <xdr:nvSpPr>
        <xdr:cNvPr id="375" name="円/楕円 374"/>
        <xdr:cNvSpPr/>
      </xdr:nvSpPr>
      <xdr:spPr>
        <a:xfrm>
          <a:off x="6921500" y="1004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43860</xdr:rowOff>
    </xdr:from>
    <xdr:ext cx="534377" cy="259045"/>
    <xdr:sp macro="" textlink="">
      <xdr:nvSpPr>
        <xdr:cNvPr id="376" name="テキスト ボックス 375"/>
        <xdr:cNvSpPr txBox="1"/>
      </xdr:nvSpPr>
      <xdr:spPr>
        <a:xfrm>
          <a:off x="6705111" y="981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806</xdr:rowOff>
    </xdr:from>
    <xdr:to>
      <xdr:col>15</xdr:col>
      <xdr:colOff>180975</xdr:colOff>
      <xdr:row>79</xdr:row>
      <xdr:rowOff>5922</xdr:rowOff>
    </xdr:to>
    <xdr:cxnSp macro="">
      <xdr:nvCxnSpPr>
        <xdr:cNvPr id="405" name="直線コネクタ 404"/>
        <xdr:cNvCxnSpPr/>
      </xdr:nvCxnSpPr>
      <xdr:spPr>
        <a:xfrm flipV="1">
          <a:off x="9639300" y="13545356"/>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121456</xdr:rowOff>
    </xdr:from>
    <xdr:to>
      <xdr:col>15</xdr:col>
      <xdr:colOff>231775</xdr:colOff>
      <xdr:row>79</xdr:row>
      <xdr:rowOff>51606</xdr:rowOff>
    </xdr:to>
    <xdr:sp macro="" textlink="">
      <xdr:nvSpPr>
        <xdr:cNvPr id="415" name="円/楕円 414"/>
        <xdr:cNvSpPr/>
      </xdr:nvSpPr>
      <xdr:spPr>
        <a:xfrm>
          <a:off x="10426700" y="134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126572</xdr:rowOff>
    </xdr:from>
    <xdr:to>
      <xdr:col>14</xdr:col>
      <xdr:colOff>79375</xdr:colOff>
      <xdr:row>79</xdr:row>
      <xdr:rowOff>56722</xdr:rowOff>
    </xdr:to>
    <xdr:sp macro="" textlink="">
      <xdr:nvSpPr>
        <xdr:cNvPr id="417" name="円/楕円 416"/>
        <xdr:cNvSpPr/>
      </xdr:nvSpPr>
      <xdr:spPr>
        <a:xfrm>
          <a:off x="9588500" y="134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47849</xdr:rowOff>
    </xdr:from>
    <xdr:ext cx="534377" cy="259045"/>
    <xdr:sp macro="" textlink="">
      <xdr:nvSpPr>
        <xdr:cNvPr id="418" name="テキスト ボックス 417"/>
        <xdr:cNvSpPr txBox="1"/>
      </xdr:nvSpPr>
      <xdr:spPr>
        <a:xfrm>
          <a:off x="9372111" y="1359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168252</xdr:rowOff>
    </xdr:from>
    <xdr:to>
      <xdr:col>15</xdr:col>
      <xdr:colOff>180975</xdr:colOff>
      <xdr:row>98</xdr:row>
      <xdr:rowOff>138618</xdr:rowOff>
    </xdr:to>
    <xdr:cxnSp macro="">
      <xdr:nvCxnSpPr>
        <xdr:cNvPr id="447" name="直線コネクタ 446"/>
        <xdr:cNvCxnSpPr/>
      </xdr:nvCxnSpPr>
      <xdr:spPr>
        <a:xfrm>
          <a:off x="9639300" y="16627452"/>
          <a:ext cx="838200" cy="3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87818</xdr:rowOff>
    </xdr:from>
    <xdr:to>
      <xdr:col>15</xdr:col>
      <xdr:colOff>231775</xdr:colOff>
      <xdr:row>99</xdr:row>
      <xdr:rowOff>17968</xdr:rowOff>
    </xdr:to>
    <xdr:sp macro="" textlink="">
      <xdr:nvSpPr>
        <xdr:cNvPr id="457" name="円/楕円 456"/>
        <xdr:cNvSpPr/>
      </xdr:nvSpPr>
      <xdr:spPr>
        <a:xfrm>
          <a:off x="10426700" y="168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2745</xdr:rowOff>
    </xdr:from>
    <xdr:ext cx="534377" cy="259045"/>
    <xdr:sp macro="" textlink="">
      <xdr:nvSpPr>
        <xdr:cNvPr id="458" name="普通建設事業費 （ うち更新整備　）該当値テキスト"/>
        <xdr:cNvSpPr txBox="1"/>
      </xdr:nvSpPr>
      <xdr:spPr>
        <a:xfrm>
          <a:off x="10528300" y="168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117452</xdr:rowOff>
    </xdr:from>
    <xdr:to>
      <xdr:col>14</xdr:col>
      <xdr:colOff>79375</xdr:colOff>
      <xdr:row>97</xdr:row>
      <xdr:rowOff>47602</xdr:rowOff>
    </xdr:to>
    <xdr:sp macro="" textlink="">
      <xdr:nvSpPr>
        <xdr:cNvPr id="459" name="円/楕円 458"/>
        <xdr:cNvSpPr/>
      </xdr:nvSpPr>
      <xdr:spPr>
        <a:xfrm>
          <a:off x="9588500" y="165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64129</xdr:rowOff>
    </xdr:from>
    <xdr:ext cx="534377" cy="259045"/>
    <xdr:sp macro="" textlink="">
      <xdr:nvSpPr>
        <xdr:cNvPr id="460" name="テキスト ボックス 459"/>
        <xdr:cNvSpPr txBox="1"/>
      </xdr:nvSpPr>
      <xdr:spPr>
        <a:xfrm>
          <a:off x="9372111" y="163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7" name="直線コネクタ 48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0" name="直線コネクタ 48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3" name="直線コネクタ 49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6" name="直線コネクタ 49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8" name="円/楕円 50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9" name="テキスト ボックス 50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0" name="円/楕円 50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1" name="テキスト ボックス 51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4" name="円/楕円 51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5" name="テキスト ボックス 514"/>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145262</xdr:rowOff>
    </xdr:from>
    <xdr:to>
      <xdr:col>23</xdr:col>
      <xdr:colOff>517525</xdr:colOff>
      <xdr:row>76</xdr:row>
      <xdr:rowOff>150267</xdr:rowOff>
    </xdr:to>
    <xdr:cxnSp macro="">
      <xdr:nvCxnSpPr>
        <xdr:cNvPr id="593" name="直線コネクタ 592"/>
        <xdr:cNvCxnSpPr/>
      </xdr:nvCxnSpPr>
      <xdr:spPr>
        <a:xfrm flipV="1">
          <a:off x="15481300" y="13175462"/>
          <a:ext cx="8382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150267</xdr:rowOff>
    </xdr:from>
    <xdr:to>
      <xdr:col>22</xdr:col>
      <xdr:colOff>365125</xdr:colOff>
      <xdr:row>76</xdr:row>
      <xdr:rowOff>159258</xdr:rowOff>
    </xdr:to>
    <xdr:cxnSp macro="">
      <xdr:nvCxnSpPr>
        <xdr:cNvPr id="596" name="直線コネクタ 595"/>
        <xdr:cNvCxnSpPr/>
      </xdr:nvCxnSpPr>
      <xdr:spPr>
        <a:xfrm flipV="1">
          <a:off x="14592300" y="13180467"/>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159258</xdr:rowOff>
    </xdr:from>
    <xdr:to>
      <xdr:col>21</xdr:col>
      <xdr:colOff>161925</xdr:colOff>
      <xdr:row>77</xdr:row>
      <xdr:rowOff>16968</xdr:rowOff>
    </xdr:to>
    <xdr:cxnSp macro="">
      <xdr:nvCxnSpPr>
        <xdr:cNvPr id="599" name="直線コネクタ 598"/>
        <xdr:cNvCxnSpPr/>
      </xdr:nvCxnSpPr>
      <xdr:spPr>
        <a:xfrm flipV="1">
          <a:off x="13703300" y="13189458"/>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16968</xdr:rowOff>
    </xdr:from>
    <xdr:to>
      <xdr:col>19</xdr:col>
      <xdr:colOff>644525</xdr:colOff>
      <xdr:row>77</xdr:row>
      <xdr:rowOff>39802</xdr:rowOff>
    </xdr:to>
    <xdr:cxnSp macro="">
      <xdr:nvCxnSpPr>
        <xdr:cNvPr id="602" name="直線コネクタ 601"/>
        <xdr:cNvCxnSpPr/>
      </xdr:nvCxnSpPr>
      <xdr:spPr>
        <a:xfrm flipV="1">
          <a:off x="12814300" y="13218618"/>
          <a:ext cx="889000" cy="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94462</xdr:rowOff>
    </xdr:from>
    <xdr:to>
      <xdr:col>23</xdr:col>
      <xdr:colOff>568325</xdr:colOff>
      <xdr:row>77</xdr:row>
      <xdr:rowOff>24612</xdr:rowOff>
    </xdr:to>
    <xdr:sp macro="" textlink="">
      <xdr:nvSpPr>
        <xdr:cNvPr id="612" name="円/楕円 611"/>
        <xdr:cNvSpPr/>
      </xdr:nvSpPr>
      <xdr:spPr>
        <a:xfrm>
          <a:off x="16268700" y="131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72889</xdr:rowOff>
    </xdr:from>
    <xdr:ext cx="534377" cy="259045"/>
    <xdr:sp macro="" textlink="">
      <xdr:nvSpPr>
        <xdr:cNvPr id="613" name="公債費該当値テキスト"/>
        <xdr:cNvSpPr txBox="1"/>
      </xdr:nvSpPr>
      <xdr:spPr>
        <a:xfrm>
          <a:off x="16370300"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32,562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99467</xdr:rowOff>
    </xdr:from>
    <xdr:to>
      <xdr:col>22</xdr:col>
      <xdr:colOff>415925</xdr:colOff>
      <xdr:row>77</xdr:row>
      <xdr:rowOff>29617</xdr:rowOff>
    </xdr:to>
    <xdr:sp macro="" textlink="">
      <xdr:nvSpPr>
        <xdr:cNvPr id="614" name="円/楕円 613"/>
        <xdr:cNvSpPr/>
      </xdr:nvSpPr>
      <xdr:spPr>
        <a:xfrm>
          <a:off x="15430500" y="131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20744</xdr:rowOff>
    </xdr:from>
    <xdr:ext cx="534377" cy="259045"/>
    <xdr:sp macro="" textlink="">
      <xdr:nvSpPr>
        <xdr:cNvPr id="615" name="テキスト ボックス 614"/>
        <xdr:cNvSpPr txBox="1"/>
      </xdr:nvSpPr>
      <xdr:spPr>
        <a:xfrm>
          <a:off x="15214111" y="132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108458</xdr:rowOff>
    </xdr:from>
    <xdr:to>
      <xdr:col>21</xdr:col>
      <xdr:colOff>212725</xdr:colOff>
      <xdr:row>77</xdr:row>
      <xdr:rowOff>38608</xdr:rowOff>
    </xdr:to>
    <xdr:sp macro="" textlink="">
      <xdr:nvSpPr>
        <xdr:cNvPr id="616" name="円/楕円 615"/>
        <xdr:cNvSpPr/>
      </xdr:nvSpPr>
      <xdr:spPr>
        <a:xfrm>
          <a:off x="14541500" y="131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29735</xdr:rowOff>
    </xdr:from>
    <xdr:ext cx="534377" cy="259045"/>
    <xdr:sp macro="" textlink="">
      <xdr:nvSpPr>
        <xdr:cNvPr id="617" name="テキスト ボックス 616"/>
        <xdr:cNvSpPr txBox="1"/>
      </xdr:nvSpPr>
      <xdr:spPr>
        <a:xfrm>
          <a:off x="14325111" y="1323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137618</xdr:rowOff>
    </xdr:from>
    <xdr:to>
      <xdr:col>20</xdr:col>
      <xdr:colOff>9525</xdr:colOff>
      <xdr:row>77</xdr:row>
      <xdr:rowOff>67768</xdr:rowOff>
    </xdr:to>
    <xdr:sp macro="" textlink="">
      <xdr:nvSpPr>
        <xdr:cNvPr id="618" name="円/楕円 617"/>
        <xdr:cNvSpPr/>
      </xdr:nvSpPr>
      <xdr:spPr>
        <a:xfrm>
          <a:off x="13652500" y="131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58895</xdr:rowOff>
    </xdr:from>
    <xdr:ext cx="534377" cy="259045"/>
    <xdr:sp macro="" textlink="">
      <xdr:nvSpPr>
        <xdr:cNvPr id="619" name="テキスト ボックス 618"/>
        <xdr:cNvSpPr txBox="1"/>
      </xdr:nvSpPr>
      <xdr:spPr>
        <a:xfrm>
          <a:off x="13436111" y="132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160452</xdr:rowOff>
    </xdr:from>
    <xdr:to>
      <xdr:col>18</xdr:col>
      <xdr:colOff>492125</xdr:colOff>
      <xdr:row>77</xdr:row>
      <xdr:rowOff>90602</xdr:rowOff>
    </xdr:to>
    <xdr:sp macro="" textlink="">
      <xdr:nvSpPr>
        <xdr:cNvPr id="620" name="円/楕円 619"/>
        <xdr:cNvSpPr/>
      </xdr:nvSpPr>
      <xdr:spPr>
        <a:xfrm>
          <a:off x="12763500" y="131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81729</xdr:rowOff>
    </xdr:from>
    <xdr:ext cx="534377" cy="259045"/>
    <xdr:sp macro="" textlink="">
      <xdr:nvSpPr>
        <xdr:cNvPr id="621" name="テキスト ボックス 620"/>
        <xdr:cNvSpPr txBox="1"/>
      </xdr:nvSpPr>
      <xdr:spPr>
        <a:xfrm>
          <a:off x="12547111" y="13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116123</xdr:rowOff>
    </xdr:from>
    <xdr:to>
      <xdr:col>23</xdr:col>
      <xdr:colOff>517525</xdr:colOff>
      <xdr:row>98</xdr:row>
      <xdr:rowOff>138762</xdr:rowOff>
    </xdr:to>
    <xdr:cxnSp macro="">
      <xdr:nvCxnSpPr>
        <xdr:cNvPr id="650" name="直線コネクタ 649"/>
        <xdr:cNvCxnSpPr/>
      </xdr:nvCxnSpPr>
      <xdr:spPr>
        <a:xfrm flipV="1">
          <a:off x="15481300" y="16918223"/>
          <a:ext cx="8382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138762</xdr:rowOff>
    </xdr:from>
    <xdr:to>
      <xdr:col>22</xdr:col>
      <xdr:colOff>365125</xdr:colOff>
      <xdr:row>99</xdr:row>
      <xdr:rowOff>29190</xdr:rowOff>
    </xdr:to>
    <xdr:cxnSp macro="">
      <xdr:nvCxnSpPr>
        <xdr:cNvPr id="653" name="直線コネクタ 652"/>
        <xdr:cNvCxnSpPr/>
      </xdr:nvCxnSpPr>
      <xdr:spPr>
        <a:xfrm flipV="1">
          <a:off x="14592300" y="16940862"/>
          <a:ext cx="889000" cy="6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22347</xdr:rowOff>
    </xdr:from>
    <xdr:to>
      <xdr:col>21</xdr:col>
      <xdr:colOff>161925</xdr:colOff>
      <xdr:row>99</xdr:row>
      <xdr:rowOff>29190</xdr:rowOff>
    </xdr:to>
    <xdr:cxnSp macro="">
      <xdr:nvCxnSpPr>
        <xdr:cNvPr id="656" name="直線コネクタ 655"/>
        <xdr:cNvCxnSpPr/>
      </xdr:nvCxnSpPr>
      <xdr:spPr>
        <a:xfrm>
          <a:off x="13703300" y="16995897"/>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133586</xdr:rowOff>
    </xdr:from>
    <xdr:to>
      <xdr:col>19</xdr:col>
      <xdr:colOff>644525</xdr:colOff>
      <xdr:row>99</xdr:row>
      <xdr:rowOff>22347</xdr:rowOff>
    </xdr:to>
    <xdr:cxnSp macro="">
      <xdr:nvCxnSpPr>
        <xdr:cNvPr id="659" name="直線コネクタ 658"/>
        <xdr:cNvCxnSpPr/>
      </xdr:nvCxnSpPr>
      <xdr:spPr>
        <a:xfrm>
          <a:off x="12814300" y="16935686"/>
          <a:ext cx="889000" cy="6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65323</xdr:rowOff>
    </xdr:from>
    <xdr:to>
      <xdr:col>23</xdr:col>
      <xdr:colOff>568325</xdr:colOff>
      <xdr:row>98</xdr:row>
      <xdr:rowOff>166923</xdr:rowOff>
    </xdr:to>
    <xdr:sp macro="" textlink="">
      <xdr:nvSpPr>
        <xdr:cNvPr id="669" name="円/楕円 668"/>
        <xdr:cNvSpPr/>
      </xdr:nvSpPr>
      <xdr:spPr>
        <a:xfrm>
          <a:off x="16268700" y="168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24700</xdr:rowOff>
    </xdr:from>
    <xdr:ext cx="534377" cy="259045"/>
    <xdr:sp macro="" textlink="">
      <xdr:nvSpPr>
        <xdr:cNvPr id="670" name="積立金該当値テキスト"/>
        <xdr:cNvSpPr txBox="1"/>
      </xdr:nvSpPr>
      <xdr:spPr>
        <a:xfrm>
          <a:off x="16370300" y="166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87962</xdr:rowOff>
    </xdr:from>
    <xdr:to>
      <xdr:col>22</xdr:col>
      <xdr:colOff>415925</xdr:colOff>
      <xdr:row>99</xdr:row>
      <xdr:rowOff>18112</xdr:rowOff>
    </xdr:to>
    <xdr:sp macro="" textlink="">
      <xdr:nvSpPr>
        <xdr:cNvPr id="671" name="円/楕円 670"/>
        <xdr:cNvSpPr/>
      </xdr:nvSpPr>
      <xdr:spPr>
        <a:xfrm>
          <a:off x="15430500" y="168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34639</xdr:rowOff>
    </xdr:from>
    <xdr:ext cx="534377" cy="259045"/>
    <xdr:sp macro="" textlink="">
      <xdr:nvSpPr>
        <xdr:cNvPr id="672" name="テキスト ボックス 671"/>
        <xdr:cNvSpPr txBox="1"/>
      </xdr:nvSpPr>
      <xdr:spPr>
        <a:xfrm>
          <a:off x="15214111" y="166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149840</xdr:rowOff>
    </xdr:from>
    <xdr:to>
      <xdr:col>21</xdr:col>
      <xdr:colOff>212725</xdr:colOff>
      <xdr:row>99</xdr:row>
      <xdr:rowOff>79990</xdr:rowOff>
    </xdr:to>
    <xdr:sp macro="" textlink="">
      <xdr:nvSpPr>
        <xdr:cNvPr id="673" name="円/楕円 672"/>
        <xdr:cNvSpPr/>
      </xdr:nvSpPr>
      <xdr:spPr>
        <a:xfrm>
          <a:off x="14541500" y="169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71117</xdr:rowOff>
    </xdr:from>
    <xdr:ext cx="469744" cy="259045"/>
    <xdr:sp macro="" textlink="">
      <xdr:nvSpPr>
        <xdr:cNvPr id="674" name="テキスト ボックス 673"/>
        <xdr:cNvSpPr txBox="1"/>
      </xdr:nvSpPr>
      <xdr:spPr>
        <a:xfrm>
          <a:off x="14357427" y="1704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142997</xdr:rowOff>
    </xdr:from>
    <xdr:to>
      <xdr:col>20</xdr:col>
      <xdr:colOff>9525</xdr:colOff>
      <xdr:row>99</xdr:row>
      <xdr:rowOff>73147</xdr:rowOff>
    </xdr:to>
    <xdr:sp macro="" textlink="">
      <xdr:nvSpPr>
        <xdr:cNvPr id="675" name="円/楕円 674"/>
        <xdr:cNvSpPr/>
      </xdr:nvSpPr>
      <xdr:spPr>
        <a:xfrm>
          <a:off x="13652500" y="169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64274</xdr:rowOff>
    </xdr:from>
    <xdr:ext cx="469744" cy="259045"/>
    <xdr:sp macro="" textlink="">
      <xdr:nvSpPr>
        <xdr:cNvPr id="676" name="テキスト ボックス 675"/>
        <xdr:cNvSpPr txBox="1"/>
      </xdr:nvSpPr>
      <xdr:spPr>
        <a:xfrm>
          <a:off x="13468427" y="1703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82786</xdr:rowOff>
    </xdr:from>
    <xdr:to>
      <xdr:col>18</xdr:col>
      <xdr:colOff>492125</xdr:colOff>
      <xdr:row>99</xdr:row>
      <xdr:rowOff>12936</xdr:rowOff>
    </xdr:to>
    <xdr:sp macro="" textlink="">
      <xdr:nvSpPr>
        <xdr:cNvPr id="677" name="円/楕円 676"/>
        <xdr:cNvSpPr/>
      </xdr:nvSpPr>
      <xdr:spPr>
        <a:xfrm>
          <a:off x="12763500" y="1688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29463</xdr:rowOff>
    </xdr:from>
    <xdr:ext cx="534377" cy="259045"/>
    <xdr:sp macro="" textlink="">
      <xdr:nvSpPr>
        <xdr:cNvPr id="678" name="テキスト ボックス 677"/>
        <xdr:cNvSpPr txBox="1"/>
      </xdr:nvSpPr>
      <xdr:spPr>
        <a:xfrm>
          <a:off x="12547111" y="166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22657</xdr:rowOff>
    </xdr:from>
    <xdr:to>
      <xdr:col>32</xdr:col>
      <xdr:colOff>187325</xdr:colOff>
      <xdr:row>38</xdr:row>
      <xdr:rowOff>24143</xdr:rowOff>
    </xdr:to>
    <xdr:cxnSp macro="">
      <xdr:nvCxnSpPr>
        <xdr:cNvPr id="703" name="直線コネクタ 702"/>
        <xdr:cNvCxnSpPr/>
      </xdr:nvCxnSpPr>
      <xdr:spPr>
        <a:xfrm>
          <a:off x="21323300" y="6537757"/>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22657</xdr:rowOff>
    </xdr:from>
    <xdr:to>
      <xdr:col>31</xdr:col>
      <xdr:colOff>34925</xdr:colOff>
      <xdr:row>38</xdr:row>
      <xdr:rowOff>25057</xdr:rowOff>
    </xdr:to>
    <xdr:cxnSp macro="">
      <xdr:nvCxnSpPr>
        <xdr:cNvPr id="706" name="直線コネクタ 705"/>
        <xdr:cNvCxnSpPr/>
      </xdr:nvCxnSpPr>
      <xdr:spPr>
        <a:xfrm flipV="1">
          <a:off x="20434300" y="653775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18942</xdr:rowOff>
    </xdr:from>
    <xdr:to>
      <xdr:col>29</xdr:col>
      <xdr:colOff>517525</xdr:colOff>
      <xdr:row>38</xdr:row>
      <xdr:rowOff>25057</xdr:rowOff>
    </xdr:to>
    <xdr:cxnSp macro="">
      <xdr:nvCxnSpPr>
        <xdr:cNvPr id="709" name="直線コネクタ 708"/>
        <xdr:cNvCxnSpPr/>
      </xdr:nvCxnSpPr>
      <xdr:spPr>
        <a:xfrm>
          <a:off x="19545300" y="6534042"/>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18942</xdr:rowOff>
    </xdr:from>
    <xdr:to>
      <xdr:col>28</xdr:col>
      <xdr:colOff>314325</xdr:colOff>
      <xdr:row>38</xdr:row>
      <xdr:rowOff>24429</xdr:rowOff>
    </xdr:to>
    <xdr:cxnSp macro="">
      <xdr:nvCxnSpPr>
        <xdr:cNvPr id="712" name="直線コネクタ 711"/>
        <xdr:cNvCxnSpPr/>
      </xdr:nvCxnSpPr>
      <xdr:spPr>
        <a:xfrm flipV="1">
          <a:off x="18656300" y="653404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144793</xdr:rowOff>
    </xdr:from>
    <xdr:to>
      <xdr:col>32</xdr:col>
      <xdr:colOff>238125</xdr:colOff>
      <xdr:row>38</xdr:row>
      <xdr:rowOff>74943</xdr:rowOff>
    </xdr:to>
    <xdr:sp macro="" textlink="">
      <xdr:nvSpPr>
        <xdr:cNvPr id="722" name="円/楕円 721"/>
        <xdr:cNvSpPr/>
      </xdr:nvSpPr>
      <xdr:spPr>
        <a:xfrm>
          <a:off x="22110700" y="64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59720</xdr:rowOff>
    </xdr:from>
    <xdr:ext cx="313932" cy="259045"/>
    <xdr:sp macro="" textlink="">
      <xdr:nvSpPr>
        <xdr:cNvPr id="723" name="投資及び出資金該当値テキスト"/>
        <xdr:cNvSpPr txBox="1"/>
      </xdr:nvSpPr>
      <xdr:spPr>
        <a:xfrm>
          <a:off x="22212300" y="640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143307</xdr:rowOff>
    </xdr:from>
    <xdr:to>
      <xdr:col>31</xdr:col>
      <xdr:colOff>85725</xdr:colOff>
      <xdr:row>38</xdr:row>
      <xdr:rowOff>73457</xdr:rowOff>
    </xdr:to>
    <xdr:sp macro="" textlink="">
      <xdr:nvSpPr>
        <xdr:cNvPr id="724" name="円/楕円 723"/>
        <xdr:cNvSpPr/>
      </xdr:nvSpPr>
      <xdr:spPr>
        <a:xfrm>
          <a:off x="21272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64584</xdr:rowOff>
    </xdr:from>
    <xdr:ext cx="313932" cy="259045"/>
    <xdr:sp macro="" textlink="">
      <xdr:nvSpPr>
        <xdr:cNvPr id="725" name="テキスト ボックス 724"/>
        <xdr:cNvSpPr txBox="1"/>
      </xdr:nvSpPr>
      <xdr:spPr>
        <a:xfrm>
          <a:off x="21166333" y="6579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145707</xdr:rowOff>
    </xdr:from>
    <xdr:to>
      <xdr:col>29</xdr:col>
      <xdr:colOff>568325</xdr:colOff>
      <xdr:row>38</xdr:row>
      <xdr:rowOff>75857</xdr:rowOff>
    </xdr:to>
    <xdr:sp macro="" textlink="">
      <xdr:nvSpPr>
        <xdr:cNvPr id="726" name="円/楕円 725"/>
        <xdr:cNvSpPr/>
      </xdr:nvSpPr>
      <xdr:spPr>
        <a:xfrm>
          <a:off x="20383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66984</xdr:rowOff>
    </xdr:from>
    <xdr:ext cx="249299" cy="259045"/>
    <xdr:sp macro="" textlink="">
      <xdr:nvSpPr>
        <xdr:cNvPr id="727" name="テキスト ボックス 726"/>
        <xdr:cNvSpPr txBox="1"/>
      </xdr:nvSpPr>
      <xdr:spPr>
        <a:xfrm>
          <a:off x="20309649"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139592</xdr:rowOff>
    </xdr:from>
    <xdr:to>
      <xdr:col>28</xdr:col>
      <xdr:colOff>365125</xdr:colOff>
      <xdr:row>38</xdr:row>
      <xdr:rowOff>69741</xdr:rowOff>
    </xdr:to>
    <xdr:sp macro="" textlink="">
      <xdr:nvSpPr>
        <xdr:cNvPr id="728" name="円/楕円 727"/>
        <xdr:cNvSpPr/>
      </xdr:nvSpPr>
      <xdr:spPr>
        <a:xfrm>
          <a:off x="194945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60869</xdr:rowOff>
    </xdr:from>
    <xdr:ext cx="378565" cy="259045"/>
    <xdr:sp macro="" textlink="">
      <xdr:nvSpPr>
        <xdr:cNvPr id="729" name="テキスト ボックス 728"/>
        <xdr:cNvSpPr txBox="1"/>
      </xdr:nvSpPr>
      <xdr:spPr>
        <a:xfrm>
          <a:off x="19356017" y="657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145078</xdr:rowOff>
    </xdr:from>
    <xdr:to>
      <xdr:col>27</xdr:col>
      <xdr:colOff>161925</xdr:colOff>
      <xdr:row>38</xdr:row>
      <xdr:rowOff>75228</xdr:rowOff>
    </xdr:to>
    <xdr:sp macro="" textlink="">
      <xdr:nvSpPr>
        <xdr:cNvPr id="730" name="円/楕円 729"/>
        <xdr:cNvSpPr/>
      </xdr:nvSpPr>
      <xdr:spPr>
        <a:xfrm>
          <a:off x="18605500" y="6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66356</xdr:rowOff>
    </xdr:from>
    <xdr:ext cx="313932" cy="259045"/>
    <xdr:sp macro="" textlink="">
      <xdr:nvSpPr>
        <xdr:cNvPr id="731" name="テキスト ボックス 730"/>
        <xdr:cNvSpPr txBox="1"/>
      </xdr:nvSpPr>
      <xdr:spPr>
        <a:xfrm>
          <a:off x="18499333" y="6581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18542</xdr:rowOff>
    </xdr:from>
    <xdr:to>
      <xdr:col>32</xdr:col>
      <xdr:colOff>187325</xdr:colOff>
      <xdr:row>59</xdr:row>
      <xdr:rowOff>18771</xdr:rowOff>
    </xdr:to>
    <xdr:cxnSp macro="">
      <xdr:nvCxnSpPr>
        <xdr:cNvPr id="760" name="直線コネクタ 759"/>
        <xdr:cNvCxnSpPr/>
      </xdr:nvCxnSpPr>
      <xdr:spPr>
        <a:xfrm flipV="1">
          <a:off x="21323300" y="1013409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18314</xdr:rowOff>
    </xdr:from>
    <xdr:to>
      <xdr:col>31</xdr:col>
      <xdr:colOff>34925</xdr:colOff>
      <xdr:row>59</xdr:row>
      <xdr:rowOff>18771</xdr:rowOff>
    </xdr:to>
    <xdr:cxnSp macro="">
      <xdr:nvCxnSpPr>
        <xdr:cNvPr id="763" name="直線コネクタ 762"/>
        <xdr:cNvCxnSpPr/>
      </xdr:nvCxnSpPr>
      <xdr:spPr>
        <a:xfrm>
          <a:off x="20434300" y="101338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18314</xdr:rowOff>
    </xdr:from>
    <xdr:to>
      <xdr:col>29</xdr:col>
      <xdr:colOff>517525</xdr:colOff>
      <xdr:row>59</xdr:row>
      <xdr:rowOff>18428</xdr:rowOff>
    </xdr:to>
    <xdr:cxnSp macro="">
      <xdr:nvCxnSpPr>
        <xdr:cNvPr id="766" name="直線コネクタ 765"/>
        <xdr:cNvCxnSpPr/>
      </xdr:nvCxnSpPr>
      <xdr:spPr>
        <a:xfrm flipV="1">
          <a:off x="19545300" y="1013386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17704</xdr:rowOff>
    </xdr:from>
    <xdr:to>
      <xdr:col>28</xdr:col>
      <xdr:colOff>314325</xdr:colOff>
      <xdr:row>59</xdr:row>
      <xdr:rowOff>18428</xdr:rowOff>
    </xdr:to>
    <xdr:cxnSp macro="">
      <xdr:nvCxnSpPr>
        <xdr:cNvPr id="769" name="直線コネクタ 768"/>
        <xdr:cNvCxnSpPr/>
      </xdr:nvCxnSpPr>
      <xdr:spPr>
        <a:xfrm>
          <a:off x="18656300" y="1013325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139192</xdr:rowOff>
    </xdr:from>
    <xdr:to>
      <xdr:col>32</xdr:col>
      <xdr:colOff>238125</xdr:colOff>
      <xdr:row>59</xdr:row>
      <xdr:rowOff>69342</xdr:rowOff>
    </xdr:to>
    <xdr:sp macro="" textlink="">
      <xdr:nvSpPr>
        <xdr:cNvPr id="779" name="円/楕円 778"/>
        <xdr:cNvSpPr/>
      </xdr:nvSpPr>
      <xdr:spPr>
        <a:xfrm>
          <a:off x="22110700" y="100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54119</xdr:rowOff>
    </xdr:from>
    <xdr:ext cx="378565" cy="259045"/>
    <xdr:sp macro="" textlink="">
      <xdr:nvSpPr>
        <xdr:cNvPr id="780" name="貸付金該当値テキスト"/>
        <xdr:cNvSpPr txBox="1"/>
      </xdr:nvSpPr>
      <xdr:spPr>
        <a:xfrm>
          <a:off x="22212300" y="999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139421</xdr:rowOff>
    </xdr:from>
    <xdr:to>
      <xdr:col>31</xdr:col>
      <xdr:colOff>85725</xdr:colOff>
      <xdr:row>59</xdr:row>
      <xdr:rowOff>69571</xdr:rowOff>
    </xdr:to>
    <xdr:sp macro="" textlink="">
      <xdr:nvSpPr>
        <xdr:cNvPr id="781" name="円/楕円 780"/>
        <xdr:cNvSpPr/>
      </xdr:nvSpPr>
      <xdr:spPr>
        <a:xfrm>
          <a:off x="21272500" y="100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60698</xdr:rowOff>
    </xdr:from>
    <xdr:ext cx="378565" cy="259045"/>
    <xdr:sp macro="" textlink="">
      <xdr:nvSpPr>
        <xdr:cNvPr id="782" name="テキスト ボックス 781"/>
        <xdr:cNvSpPr txBox="1"/>
      </xdr:nvSpPr>
      <xdr:spPr>
        <a:xfrm>
          <a:off x="21134017" y="1017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138964</xdr:rowOff>
    </xdr:from>
    <xdr:to>
      <xdr:col>29</xdr:col>
      <xdr:colOff>568325</xdr:colOff>
      <xdr:row>59</xdr:row>
      <xdr:rowOff>69114</xdr:rowOff>
    </xdr:to>
    <xdr:sp macro="" textlink="">
      <xdr:nvSpPr>
        <xdr:cNvPr id="783" name="円/楕円 782"/>
        <xdr:cNvSpPr/>
      </xdr:nvSpPr>
      <xdr:spPr>
        <a:xfrm>
          <a:off x="20383500" y="100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60241</xdr:rowOff>
    </xdr:from>
    <xdr:ext cx="378565" cy="259045"/>
    <xdr:sp macro="" textlink="">
      <xdr:nvSpPr>
        <xdr:cNvPr id="784" name="テキスト ボックス 783"/>
        <xdr:cNvSpPr txBox="1"/>
      </xdr:nvSpPr>
      <xdr:spPr>
        <a:xfrm>
          <a:off x="20245017" y="1017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139078</xdr:rowOff>
    </xdr:from>
    <xdr:to>
      <xdr:col>28</xdr:col>
      <xdr:colOff>365125</xdr:colOff>
      <xdr:row>59</xdr:row>
      <xdr:rowOff>69228</xdr:rowOff>
    </xdr:to>
    <xdr:sp macro="" textlink="">
      <xdr:nvSpPr>
        <xdr:cNvPr id="785" name="円/楕円 784"/>
        <xdr:cNvSpPr/>
      </xdr:nvSpPr>
      <xdr:spPr>
        <a:xfrm>
          <a:off x="19494500" y="100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60355</xdr:rowOff>
    </xdr:from>
    <xdr:ext cx="378565" cy="259045"/>
    <xdr:sp macro="" textlink="">
      <xdr:nvSpPr>
        <xdr:cNvPr id="786" name="テキスト ボックス 785"/>
        <xdr:cNvSpPr txBox="1"/>
      </xdr:nvSpPr>
      <xdr:spPr>
        <a:xfrm>
          <a:off x="19356017" y="1017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138354</xdr:rowOff>
    </xdr:from>
    <xdr:to>
      <xdr:col>27</xdr:col>
      <xdr:colOff>161925</xdr:colOff>
      <xdr:row>59</xdr:row>
      <xdr:rowOff>68504</xdr:rowOff>
    </xdr:to>
    <xdr:sp macro="" textlink="">
      <xdr:nvSpPr>
        <xdr:cNvPr id="787" name="円/楕円 786"/>
        <xdr:cNvSpPr/>
      </xdr:nvSpPr>
      <xdr:spPr>
        <a:xfrm>
          <a:off x="186055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59631</xdr:rowOff>
    </xdr:from>
    <xdr:ext cx="378565" cy="259045"/>
    <xdr:sp macro="" textlink="">
      <xdr:nvSpPr>
        <xdr:cNvPr id="788" name="テキスト ボックス 787"/>
        <xdr:cNvSpPr txBox="1"/>
      </xdr:nvSpPr>
      <xdr:spPr>
        <a:xfrm>
          <a:off x="18467017" y="1017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126709</xdr:rowOff>
    </xdr:from>
    <xdr:to>
      <xdr:col>32</xdr:col>
      <xdr:colOff>187325</xdr:colOff>
      <xdr:row>77</xdr:row>
      <xdr:rowOff>3054</xdr:rowOff>
    </xdr:to>
    <xdr:cxnSp macro="">
      <xdr:nvCxnSpPr>
        <xdr:cNvPr id="818" name="直線コネクタ 817"/>
        <xdr:cNvCxnSpPr/>
      </xdr:nvCxnSpPr>
      <xdr:spPr>
        <a:xfrm flipV="1">
          <a:off x="21323300" y="13156909"/>
          <a:ext cx="838200" cy="4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3054</xdr:rowOff>
    </xdr:from>
    <xdr:to>
      <xdr:col>31</xdr:col>
      <xdr:colOff>34925</xdr:colOff>
      <xdr:row>77</xdr:row>
      <xdr:rowOff>72492</xdr:rowOff>
    </xdr:to>
    <xdr:cxnSp macro="">
      <xdr:nvCxnSpPr>
        <xdr:cNvPr id="821" name="直線コネクタ 820"/>
        <xdr:cNvCxnSpPr/>
      </xdr:nvCxnSpPr>
      <xdr:spPr>
        <a:xfrm flipV="1">
          <a:off x="20434300" y="13204704"/>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66472</xdr:rowOff>
    </xdr:from>
    <xdr:to>
      <xdr:col>29</xdr:col>
      <xdr:colOff>517525</xdr:colOff>
      <xdr:row>77</xdr:row>
      <xdr:rowOff>72492</xdr:rowOff>
    </xdr:to>
    <xdr:cxnSp macro="">
      <xdr:nvCxnSpPr>
        <xdr:cNvPr id="824" name="直線コネクタ 823"/>
        <xdr:cNvCxnSpPr/>
      </xdr:nvCxnSpPr>
      <xdr:spPr>
        <a:xfrm>
          <a:off x="19545300" y="1326812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144862</xdr:rowOff>
    </xdr:from>
    <xdr:to>
      <xdr:col>28</xdr:col>
      <xdr:colOff>314325</xdr:colOff>
      <xdr:row>77</xdr:row>
      <xdr:rowOff>66472</xdr:rowOff>
    </xdr:to>
    <xdr:cxnSp macro="">
      <xdr:nvCxnSpPr>
        <xdr:cNvPr id="827" name="直線コネクタ 826"/>
        <xdr:cNvCxnSpPr/>
      </xdr:nvCxnSpPr>
      <xdr:spPr>
        <a:xfrm>
          <a:off x="18656300" y="13175062"/>
          <a:ext cx="889000" cy="9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75909</xdr:rowOff>
    </xdr:from>
    <xdr:to>
      <xdr:col>32</xdr:col>
      <xdr:colOff>238125</xdr:colOff>
      <xdr:row>77</xdr:row>
      <xdr:rowOff>6059</xdr:rowOff>
    </xdr:to>
    <xdr:sp macro="" textlink="">
      <xdr:nvSpPr>
        <xdr:cNvPr id="837" name="円/楕円 836"/>
        <xdr:cNvSpPr/>
      </xdr:nvSpPr>
      <xdr:spPr>
        <a:xfrm>
          <a:off x="221107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54336</xdr:rowOff>
    </xdr:from>
    <xdr:ext cx="534377" cy="259045"/>
    <xdr:sp macro="" textlink="">
      <xdr:nvSpPr>
        <xdr:cNvPr id="838" name="繰出金該当値テキスト"/>
        <xdr:cNvSpPr txBox="1"/>
      </xdr:nvSpPr>
      <xdr:spPr>
        <a:xfrm>
          <a:off x="22212300" y="130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123704</xdr:rowOff>
    </xdr:from>
    <xdr:to>
      <xdr:col>31</xdr:col>
      <xdr:colOff>85725</xdr:colOff>
      <xdr:row>77</xdr:row>
      <xdr:rowOff>53854</xdr:rowOff>
    </xdr:to>
    <xdr:sp macro="" textlink="">
      <xdr:nvSpPr>
        <xdr:cNvPr id="839" name="円/楕円 838"/>
        <xdr:cNvSpPr/>
      </xdr:nvSpPr>
      <xdr:spPr>
        <a:xfrm>
          <a:off x="212725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44981</xdr:rowOff>
    </xdr:from>
    <xdr:ext cx="534377" cy="259045"/>
    <xdr:sp macro="" textlink="">
      <xdr:nvSpPr>
        <xdr:cNvPr id="840" name="テキスト ボックス 839"/>
        <xdr:cNvSpPr txBox="1"/>
      </xdr:nvSpPr>
      <xdr:spPr>
        <a:xfrm>
          <a:off x="21056111" y="132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21692</xdr:rowOff>
    </xdr:from>
    <xdr:to>
      <xdr:col>29</xdr:col>
      <xdr:colOff>568325</xdr:colOff>
      <xdr:row>77</xdr:row>
      <xdr:rowOff>123292</xdr:rowOff>
    </xdr:to>
    <xdr:sp macro="" textlink="">
      <xdr:nvSpPr>
        <xdr:cNvPr id="841" name="円/楕円 840"/>
        <xdr:cNvSpPr/>
      </xdr:nvSpPr>
      <xdr:spPr>
        <a:xfrm>
          <a:off x="20383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114419</xdr:rowOff>
    </xdr:from>
    <xdr:ext cx="534377" cy="259045"/>
    <xdr:sp macro="" textlink="">
      <xdr:nvSpPr>
        <xdr:cNvPr id="842" name="テキスト ボックス 841"/>
        <xdr:cNvSpPr txBox="1"/>
      </xdr:nvSpPr>
      <xdr:spPr>
        <a:xfrm>
          <a:off x="20167111" y="133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15672</xdr:rowOff>
    </xdr:from>
    <xdr:to>
      <xdr:col>28</xdr:col>
      <xdr:colOff>365125</xdr:colOff>
      <xdr:row>77</xdr:row>
      <xdr:rowOff>117272</xdr:rowOff>
    </xdr:to>
    <xdr:sp macro="" textlink="">
      <xdr:nvSpPr>
        <xdr:cNvPr id="843" name="円/楕円 842"/>
        <xdr:cNvSpPr/>
      </xdr:nvSpPr>
      <xdr:spPr>
        <a:xfrm>
          <a:off x="19494500" y="132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108399</xdr:rowOff>
    </xdr:from>
    <xdr:ext cx="534377" cy="259045"/>
    <xdr:sp macro="" textlink="">
      <xdr:nvSpPr>
        <xdr:cNvPr id="844" name="テキスト ボックス 843"/>
        <xdr:cNvSpPr txBox="1"/>
      </xdr:nvSpPr>
      <xdr:spPr>
        <a:xfrm>
          <a:off x="19278111" y="13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94062</xdr:rowOff>
    </xdr:from>
    <xdr:to>
      <xdr:col>27</xdr:col>
      <xdr:colOff>161925</xdr:colOff>
      <xdr:row>77</xdr:row>
      <xdr:rowOff>24212</xdr:rowOff>
    </xdr:to>
    <xdr:sp macro="" textlink="">
      <xdr:nvSpPr>
        <xdr:cNvPr id="845" name="円/楕円 844"/>
        <xdr:cNvSpPr/>
      </xdr:nvSpPr>
      <xdr:spPr>
        <a:xfrm>
          <a:off x="18605500" y="131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40739</xdr:rowOff>
    </xdr:from>
    <xdr:ext cx="534377" cy="259045"/>
    <xdr:sp macro="" textlink="">
      <xdr:nvSpPr>
        <xdr:cNvPr id="846" name="テキスト ボックス 845"/>
        <xdr:cNvSpPr txBox="1"/>
      </xdr:nvSpPr>
      <xdr:spPr>
        <a:xfrm>
          <a:off x="18389111" y="128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人件費は組織・機構の見直しに伴う退職者不補充等により職員数の削減に努め人件費の抑制につながっている。</a:t>
          </a:r>
        </a:p>
        <a:p>
          <a:r>
            <a:rPr kumimoji="1" lang="ja-JP" altLang="en-US" sz="1300">
              <a:latin typeface="ＭＳ Ｐゴシック"/>
            </a:rPr>
            <a:t>　扶助費は単独事業の見直しで住民一人当たりコストが抑えられているが、社会保障経費としての繰出金（国民健康保険や介護特別会計繰出）と同じく、対象者増に伴い今後も増加が見込まれる。</a:t>
          </a:r>
        </a:p>
        <a:p>
          <a:r>
            <a:rPr kumimoji="1" lang="ja-JP" altLang="en-US" sz="1300">
              <a:latin typeface="ＭＳ Ｐゴシック"/>
            </a:rPr>
            <a:t>　現在は類似団体の平均を下回っている普通建設事業費も、公共施設の維持更新費用の増加が今後見込まれる。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64,699
64,031
6,670.00
23,538,876
22,467,762
1,017,463
15,446,253
22,891,889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170332</xdr:rowOff>
    </xdr:from>
    <xdr:to>
      <xdr:col>6</xdr:col>
      <xdr:colOff>511175</xdr:colOff>
      <xdr:row>37</xdr:row>
      <xdr:rowOff>52832</xdr:rowOff>
    </xdr:to>
    <xdr:cxnSp macro="">
      <xdr:nvCxnSpPr>
        <xdr:cNvPr id="59" name="直線コネクタ 58"/>
        <xdr:cNvCxnSpPr/>
      </xdr:nvCxnSpPr>
      <xdr:spPr>
        <a:xfrm flipV="1">
          <a:off x="3797300" y="6342532"/>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136957</xdr:rowOff>
    </xdr:from>
    <xdr:to>
      <xdr:col>5</xdr:col>
      <xdr:colOff>358775</xdr:colOff>
      <xdr:row>37</xdr:row>
      <xdr:rowOff>52832</xdr:rowOff>
    </xdr:to>
    <xdr:cxnSp macro="">
      <xdr:nvCxnSpPr>
        <xdr:cNvPr id="62" name="直線コネクタ 61"/>
        <xdr:cNvCxnSpPr/>
      </xdr:nvCxnSpPr>
      <xdr:spPr>
        <a:xfrm>
          <a:off x="2908300" y="6309157"/>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96266</xdr:rowOff>
    </xdr:from>
    <xdr:to>
      <xdr:col>4</xdr:col>
      <xdr:colOff>155575</xdr:colOff>
      <xdr:row>36</xdr:row>
      <xdr:rowOff>136957</xdr:rowOff>
    </xdr:to>
    <xdr:cxnSp macro="">
      <xdr:nvCxnSpPr>
        <xdr:cNvPr id="65" name="直線コネクタ 64"/>
        <xdr:cNvCxnSpPr/>
      </xdr:nvCxnSpPr>
      <xdr:spPr>
        <a:xfrm>
          <a:off x="2019300" y="626846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120040</xdr:rowOff>
    </xdr:from>
    <xdr:to>
      <xdr:col>2</xdr:col>
      <xdr:colOff>638175</xdr:colOff>
      <xdr:row>36</xdr:row>
      <xdr:rowOff>96266</xdr:rowOff>
    </xdr:to>
    <xdr:cxnSp macro="">
      <xdr:nvCxnSpPr>
        <xdr:cNvPr id="68" name="直線コネクタ 67"/>
        <xdr:cNvCxnSpPr/>
      </xdr:nvCxnSpPr>
      <xdr:spPr>
        <a:xfrm>
          <a:off x="1130300" y="5949340"/>
          <a:ext cx="889000" cy="3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119532</xdr:rowOff>
    </xdr:from>
    <xdr:to>
      <xdr:col>6</xdr:col>
      <xdr:colOff>561975</xdr:colOff>
      <xdr:row>37</xdr:row>
      <xdr:rowOff>49682</xdr:rowOff>
    </xdr:to>
    <xdr:sp macro="" textlink="">
      <xdr:nvSpPr>
        <xdr:cNvPr id="78" name="円/楕円 77"/>
        <xdr:cNvSpPr/>
      </xdr:nvSpPr>
      <xdr:spPr>
        <a:xfrm>
          <a:off x="45847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97959</xdr:rowOff>
    </xdr:from>
    <xdr:ext cx="469744" cy="259045"/>
    <xdr:sp macro="" textlink="">
      <xdr:nvSpPr>
        <xdr:cNvPr id="79" name="議会費該当値テキスト"/>
        <xdr:cNvSpPr txBox="1"/>
      </xdr:nvSpPr>
      <xdr:spPr>
        <a:xfrm>
          <a:off x="4686300" y="62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2032</xdr:rowOff>
    </xdr:from>
    <xdr:to>
      <xdr:col>5</xdr:col>
      <xdr:colOff>409575</xdr:colOff>
      <xdr:row>37</xdr:row>
      <xdr:rowOff>103632</xdr:rowOff>
    </xdr:to>
    <xdr:sp macro="" textlink="">
      <xdr:nvSpPr>
        <xdr:cNvPr id="80" name="円/楕円 79"/>
        <xdr:cNvSpPr/>
      </xdr:nvSpPr>
      <xdr:spPr>
        <a:xfrm>
          <a:off x="3746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94759</xdr:rowOff>
    </xdr:from>
    <xdr:ext cx="469744" cy="259045"/>
    <xdr:sp macro="" textlink="">
      <xdr:nvSpPr>
        <xdr:cNvPr id="81" name="テキスト ボックス 80"/>
        <xdr:cNvSpPr txBox="1"/>
      </xdr:nvSpPr>
      <xdr:spPr>
        <a:xfrm>
          <a:off x="3562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86157</xdr:rowOff>
    </xdr:from>
    <xdr:to>
      <xdr:col>4</xdr:col>
      <xdr:colOff>206375</xdr:colOff>
      <xdr:row>37</xdr:row>
      <xdr:rowOff>16307</xdr:rowOff>
    </xdr:to>
    <xdr:sp macro="" textlink="">
      <xdr:nvSpPr>
        <xdr:cNvPr id="82" name="円/楕円 81"/>
        <xdr:cNvSpPr/>
      </xdr:nvSpPr>
      <xdr:spPr>
        <a:xfrm>
          <a:off x="2857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32834</xdr:rowOff>
    </xdr:from>
    <xdr:ext cx="469744" cy="259045"/>
    <xdr:sp macro="" textlink="">
      <xdr:nvSpPr>
        <xdr:cNvPr id="83" name="テキスト ボックス 82"/>
        <xdr:cNvSpPr txBox="1"/>
      </xdr:nvSpPr>
      <xdr:spPr>
        <a:xfrm>
          <a:off x="2673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45466</xdr:rowOff>
    </xdr:from>
    <xdr:to>
      <xdr:col>3</xdr:col>
      <xdr:colOff>3175</xdr:colOff>
      <xdr:row>36</xdr:row>
      <xdr:rowOff>147066</xdr:rowOff>
    </xdr:to>
    <xdr:sp macro="" textlink="">
      <xdr:nvSpPr>
        <xdr:cNvPr id="84" name="円/楕円 83"/>
        <xdr:cNvSpPr/>
      </xdr:nvSpPr>
      <xdr:spPr>
        <a:xfrm>
          <a:off x="1968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163593</xdr:rowOff>
    </xdr:from>
    <xdr:ext cx="469744" cy="259045"/>
    <xdr:sp macro="" textlink="">
      <xdr:nvSpPr>
        <xdr:cNvPr id="85" name="テキスト ボックス 84"/>
        <xdr:cNvSpPr txBox="1"/>
      </xdr:nvSpPr>
      <xdr:spPr>
        <a:xfrm>
          <a:off x="1784427" y="59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69240</xdr:rowOff>
    </xdr:from>
    <xdr:to>
      <xdr:col>1</xdr:col>
      <xdr:colOff>485775</xdr:colOff>
      <xdr:row>34</xdr:row>
      <xdr:rowOff>170840</xdr:rowOff>
    </xdr:to>
    <xdr:sp macro="" textlink="">
      <xdr:nvSpPr>
        <xdr:cNvPr id="86" name="円/楕円 85"/>
        <xdr:cNvSpPr/>
      </xdr:nvSpPr>
      <xdr:spPr>
        <a:xfrm>
          <a:off x="1079500" y="5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15917</xdr:rowOff>
    </xdr:from>
    <xdr:ext cx="469744" cy="259045"/>
    <xdr:sp macro="" textlink="">
      <xdr:nvSpPr>
        <xdr:cNvPr id="87" name="テキスト ボックス 86"/>
        <xdr:cNvSpPr txBox="1"/>
      </xdr:nvSpPr>
      <xdr:spPr>
        <a:xfrm>
          <a:off x="895427" y="56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97193</xdr:rowOff>
    </xdr:from>
    <xdr:to>
      <xdr:col>6</xdr:col>
      <xdr:colOff>511175</xdr:colOff>
      <xdr:row>58</xdr:row>
      <xdr:rowOff>12154</xdr:rowOff>
    </xdr:to>
    <xdr:cxnSp macro="">
      <xdr:nvCxnSpPr>
        <xdr:cNvPr id="118" name="直線コネクタ 117"/>
        <xdr:cNvCxnSpPr/>
      </xdr:nvCxnSpPr>
      <xdr:spPr>
        <a:xfrm>
          <a:off x="3797300" y="9869843"/>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97193</xdr:rowOff>
    </xdr:from>
    <xdr:to>
      <xdr:col>5</xdr:col>
      <xdr:colOff>358775</xdr:colOff>
      <xdr:row>58</xdr:row>
      <xdr:rowOff>98666</xdr:rowOff>
    </xdr:to>
    <xdr:cxnSp macro="">
      <xdr:nvCxnSpPr>
        <xdr:cNvPr id="121" name="直線コネクタ 120"/>
        <xdr:cNvCxnSpPr/>
      </xdr:nvCxnSpPr>
      <xdr:spPr>
        <a:xfrm flipV="1">
          <a:off x="2908300" y="9869843"/>
          <a:ext cx="889000" cy="1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98666</xdr:rowOff>
    </xdr:from>
    <xdr:to>
      <xdr:col>4</xdr:col>
      <xdr:colOff>155575</xdr:colOff>
      <xdr:row>58</xdr:row>
      <xdr:rowOff>132714</xdr:rowOff>
    </xdr:to>
    <xdr:cxnSp macro="">
      <xdr:nvCxnSpPr>
        <xdr:cNvPr id="124" name="直線コネクタ 123"/>
        <xdr:cNvCxnSpPr/>
      </xdr:nvCxnSpPr>
      <xdr:spPr>
        <a:xfrm flipV="1">
          <a:off x="2019300" y="10042766"/>
          <a:ext cx="889000" cy="3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83909</xdr:rowOff>
    </xdr:from>
    <xdr:to>
      <xdr:col>2</xdr:col>
      <xdr:colOff>638175</xdr:colOff>
      <xdr:row>58</xdr:row>
      <xdr:rowOff>132714</xdr:rowOff>
    </xdr:to>
    <xdr:cxnSp macro="">
      <xdr:nvCxnSpPr>
        <xdr:cNvPr id="127" name="直線コネクタ 126"/>
        <xdr:cNvCxnSpPr/>
      </xdr:nvCxnSpPr>
      <xdr:spPr>
        <a:xfrm>
          <a:off x="1130300" y="10028009"/>
          <a:ext cx="889000" cy="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132804</xdr:rowOff>
    </xdr:from>
    <xdr:to>
      <xdr:col>6</xdr:col>
      <xdr:colOff>561975</xdr:colOff>
      <xdr:row>58</xdr:row>
      <xdr:rowOff>62954</xdr:rowOff>
    </xdr:to>
    <xdr:sp macro="" textlink="">
      <xdr:nvSpPr>
        <xdr:cNvPr id="137" name="円/楕円 136"/>
        <xdr:cNvSpPr/>
      </xdr:nvSpPr>
      <xdr:spPr>
        <a:xfrm>
          <a:off x="4584700" y="99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155681</xdr:rowOff>
    </xdr:from>
    <xdr:ext cx="534377" cy="259045"/>
    <xdr:sp macro="" textlink="">
      <xdr:nvSpPr>
        <xdr:cNvPr id="138" name="総務費該当値テキスト"/>
        <xdr:cNvSpPr txBox="1"/>
      </xdr:nvSpPr>
      <xdr:spPr>
        <a:xfrm>
          <a:off x="4686300" y="97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46393</xdr:rowOff>
    </xdr:from>
    <xdr:to>
      <xdr:col>5</xdr:col>
      <xdr:colOff>409575</xdr:colOff>
      <xdr:row>57</xdr:row>
      <xdr:rowOff>147993</xdr:rowOff>
    </xdr:to>
    <xdr:sp macro="" textlink="">
      <xdr:nvSpPr>
        <xdr:cNvPr id="139" name="円/楕円 138"/>
        <xdr:cNvSpPr/>
      </xdr:nvSpPr>
      <xdr:spPr>
        <a:xfrm>
          <a:off x="3746500" y="98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164520</xdr:rowOff>
    </xdr:from>
    <xdr:ext cx="599010" cy="259045"/>
    <xdr:sp macro="" textlink="">
      <xdr:nvSpPr>
        <xdr:cNvPr id="140" name="テキスト ボックス 139"/>
        <xdr:cNvSpPr txBox="1"/>
      </xdr:nvSpPr>
      <xdr:spPr>
        <a:xfrm>
          <a:off x="3497794" y="959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47866</xdr:rowOff>
    </xdr:from>
    <xdr:to>
      <xdr:col>4</xdr:col>
      <xdr:colOff>206375</xdr:colOff>
      <xdr:row>58</xdr:row>
      <xdr:rowOff>149466</xdr:rowOff>
    </xdr:to>
    <xdr:sp macro="" textlink="">
      <xdr:nvSpPr>
        <xdr:cNvPr id="141" name="円/楕円 140"/>
        <xdr:cNvSpPr/>
      </xdr:nvSpPr>
      <xdr:spPr>
        <a:xfrm>
          <a:off x="2857500" y="99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140593</xdr:rowOff>
    </xdr:from>
    <xdr:ext cx="534377" cy="259045"/>
    <xdr:sp macro="" textlink="">
      <xdr:nvSpPr>
        <xdr:cNvPr id="142" name="テキスト ボックス 141"/>
        <xdr:cNvSpPr txBox="1"/>
      </xdr:nvSpPr>
      <xdr:spPr>
        <a:xfrm>
          <a:off x="2641111" y="100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81914</xdr:rowOff>
    </xdr:from>
    <xdr:to>
      <xdr:col>3</xdr:col>
      <xdr:colOff>3175</xdr:colOff>
      <xdr:row>59</xdr:row>
      <xdr:rowOff>12064</xdr:rowOff>
    </xdr:to>
    <xdr:sp macro="" textlink="">
      <xdr:nvSpPr>
        <xdr:cNvPr id="143" name="円/楕円 142"/>
        <xdr:cNvSpPr/>
      </xdr:nvSpPr>
      <xdr:spPr>
        <a:xfrm>
          <a:off x="1968500" y="100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3191</xdr:rowOff>
    </xdr:from>
    <xdr:ext cx="534377" cy="259045"/>
    <xdr:sp macro="" textlink="">
      <xdr:nvSpPr>
        <xdr:cNvPr id="144" name="テキスト ボックス 143"/>
        <xdr:cNvSpPr txBox="1"/>
      </xdr:nvSpPr>
      <xdr:spPr>
        <a:xfrm>
          <a:off x="1752111" y="1011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33109</xdr:rowOff>
    </xdr:from>
    <xdr:to>
      <xdr:col>1</xdr:col>
      <xdr:colOff>485775</xdr:colOff>
      <xdr:row>58</xdr:row>
      <xdr:rowOff>134709</xdr:rowOff>
    </xdr:to>
    <xdr:sp macro="" textlink="">
      <xdr:nvSpPr>
        <xdr:cNvPr id="145" name="円/楕円 144"/>
        <xdr:cNvSpPr/>
      </xdr:nvSpPr>
      <xdr:spPr>
        <a:xfrm>
          <a:off x="1079500" y="99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151236</xdr:rowOff>
    </xdr:from>
    <xdr:ext cx="534377" cy="259045"/>
    <xdr:sp macro="" textlink="">
      <xdr:nvSpPr>
        <xdr:cNvPr id="146" name="テキスト ボックス 145"/>
        <xdr:cNvSpPr txBox="1"/>
      </xdr:nvSpPr>
      <xdr:spPr>
        <a:xfrm>
          <a:off x="863111" y="975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131008</xdr:rowOff>
    </xdr:from>
    <xdr:to>
      <xdr:col>6</xdr:col>
      <xdr:colOff>511175</xdr:colOff>
      <xdr:row>78</xdr:row>
      <xdr:rowOff>133531</xdr:rowOff>
    </xdr:to>
    <xdr:cxnSp macro="">
      <xdr:nvCxnSpPr>
        <xdr:cNvPr id="177" name="直線コネクタ 176"/>
        <xdr:cNvCxnSpPr/>
      </xdr:nvCxnSpPr>
      <xdr:spPr>
        <a:xfrm flipV="1">
          <a:off x="3797300" y="13504108"/>
          <a:ext cx="8382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133531</xdr:rowOff>
    </xdr:from>
    <xdr:to>
      <xdr:col>5</xdr:col>
      <xdr:colOff>358775</xdr:colOff>
      <xdr:row>78</xdr:row>
      <xdr:rowOff>137593</xdr:rowOff>
    </xdr:to>
    <xdr:cxnSp macro="">
      <xdr:nvCxnSpPr>
        <xdr:cNvPr id="180" name="直線コネクタ 179"/>
        <xdr:cNvCxnSpPr/>
      </xdr:nvCxnSpPr>
      <xdr:spPr>
        <a:xfrm flipV="1">
          <a:off x="2908300" y="13506631"/>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137593</xdr:rowOff>
    </xdr:from>
    <xdr:to>
      <xdr:col>4</xdr:col>
      <xdr:colOff>155575</xdr:colOff>
      <xdr:row>78</xdr:row>
      <xdr:rowOff>145076</xdr:rowOff>
    </xdr:to>
    <xdr:cxnSp macro="">
      <xdr:nvCxnSpPr>
        <xdr:cNvPr id="183" name="直線コネクタ 182"/>
        <xdr:cNvCxnSpPr/>
      </xdr:nvCxnSpPr>
      <xdr:spPr>
        <a:xfrm flipV="1">
          <a:off x="2019300" y="13510693"/>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142261</xdr:rowOff>
    </xdr:from>
    <xdr:to>
      <xdr:col>2</xdr:col>
      <xdr:colOff>638175</xdr:colOff>
      <xdr:row>78</xdr:row>
      <xdr:rowOff>145076</xdr:rowOff>
    </xdr:to>
    <xdr:cxnSp macro="">
      <xdr:nvCxnSpPr>
        <xdr:cNvPr id="186" name="直線コネクタ 185"/>
        <xdr:cNvCxnSpPr/>
      </xdr:nvCxnSpPr>
      <xdr:spPr>
        <a:xfrm>
          <a:off x="1130300" y="13515361"/>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80208</xdr:rowOff>
    </xdr:from>
    <xdr:to>
      <xdr:col>6</xdr:col>
      <xdr:colOff>561975</xdr:colOff>
      <xdr:row>79</xdr:row>
      <xdr:rowOff>10358</xdr:rowOff>
    </xdr:to>
    <xdr:sp macro="" textlink="">
      <xdr:nvSpPr>
        <xdr:cNvPr id="196" name="円/楕円 195"/>
        <xdr:cNvSpPr/>
      </xdr:nvSpPr>
      <xdr:spPr>
        <a:xfrm>
          <a:off x="4584700" y="134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82731</xdr:rowOff>
    </xdr:from>
    <xdr:to>
      <xdr:col>5</xdr:col>
      <xdr:colOff>409575</xdr:colOff>
      <xdr:row>79</xdr:row>
      <xdr:rowOff>12881</xdr:rowOff>
    </xdr:to>
    <xdr:sp macro="" textlink="">
      <xdr:nvSpPr>
        <xdr:cNvPr id="198" name="円/楕円 197"/>
        <xdr:cNvSpPr/>
      </xdr:nvSpPr>
      <xdr:spPr>
        <a:xfrm>
          <a:off x="37465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4008</xdr:rowOff>
    </xdr:from>
    <xdr:ext cx="599010" cy="259045"/>
    <xdr:sp macro="" textlink="">
      <xdr:nvSpPr>
        <xdr:cNvPr id="199" name="テキスト ボックス 198"/>
        <xdr:cNvSpPr txBox="1"/>
      </xdr:nvSpPr>
      <xdr:spPr>
        <a:xfrm>
          <a:off x="3497794" y="1354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86793</xdr:rowOff>
    </xdr:from>
    <xdr:to>
      <xdr:col>4</xdr:col>
      <xdr:colOff>206375</xdr:colOff>
      <xdr:row>79</xdr:row>
      <xdr:rowOff>16943</xdr:rowOff>
    </xdr:to>
    <xdr:sp macro="" textlink="">
      <xdr:nvSpPr>
        <xdr:cNvPr id="200" name="円/楕円 199"/>
        <xdr:cNvSpPr/>
      </xdr:nvSpPr>
      <xdr:spPr>
        <a:xfrm>
          <a:off x="2857500" y="134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8070</xdr:rowOff>
    </xdr:from>
    <xdr:ext cx="599010" cy="259045"/>
    <xdr:sp macro="" textlink="">
      <xdr:nvSpPr>
        <xdr:cNvPr id="201" name="テキスト ボックス 200"/>
        <xdr:cNvSpPr txBox="1"/>
      </xdr:nvSpPr>
      <xdr:spPr>
        <a:xfrm>
          <a:off x="2608794" y="135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94276</xdr:rowOff>
    </xdr:from>
    <xdr:to>
      <xdr:col>3</xdr:col>
      <xdr:colOff>3175</xdr:colOff>
      <xdr:row>79</xdr:row>
      <xdr:rowOff>24426</xdr:rowOff>
    </xdr:to>
    <xdr:sp macro="" textlink="">
      <xdr:nvSpPr>
        <xdr:cNvPr id="202" name="円/楕円 201"/>
        <xdr:cNvSpPr/>
      </xdr:nvSpPr>
      <xdr:spPr>
        <a:xfrm>
          <a:off x="1968500" y="134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15553</xdr:rowOff>
    </xdr:from>
    <xdr:ext cx="599010" cy="259045"/>
    <xdr:sp macro="" textlink="">
      <xdr:nvSpPr>
        <xdr:cNvPr id="203" name="テキスト ボックス 202"/>
        <xdr:cNvSpPr txBox="1"/>
      </xdr:nvSpPr>
      <xdr:spPr>
        <a:xfrm>
          <a:off x="1719794" y="1356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91461</xdr:rowOff>
    </xdr:from>
    <xdr:to>
      <xdr:col>1</xdr:col>
      <xdr:colOff>485775</xdr:colOff>
      <xdr:row>79</xdr:row>
      <xdr:rowOff>21611</xdr:rowOff>
    </xdr:to>
    <xdr:sp macro="" textlink="">
      <xdr:nvSpPr>
        <xdr:cNvPr id="204" name="円/楕円 203"/>
        <xdr:cNvSpPr/>
      </xdr:nvSpPr>
      <xdr:spPr>
        <a:xfrm>
          <a:off x="1079500" y="134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12738</xdr:rowOff>
    </xdr:from>
    <xdr:ext cx="599010" cy="259045"/>
    <xdr:sp macro="" textlink="">
      <xdr:nvSpPr>
        <xdr:cNvPr id="205" name="テキスト ボックス 204"/>
        <xdr:cNvSpPr txBox="1"/>
      </xdr:nvSpPr>
      <xdr:spPr>
        <a:xfrm>
          <a:off x="830794" y="1355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9071</xdr:rowOff>
    </xdr:from>
    <xdr:to>
      <xdr:col>6</xdr:col>
      <xdr:colOff>511175</xdr:colOff>
      <xdr:row>98</xdr:row>
      <xdr:rowOff>21351</xdr:rowOff>
    </xdr:to>
    <xdr:cxnSp macro="">
      <xdr:nvCxnSpPr>
        <xdr:cNvPr id="236" name="直線コネクタ 235"/>
        <xdr:cNvCxnSpPr/>
      </xdr:nvCxnSpPr>
      <xdr:spPr>
        <a:xfrm flipV="1">
          <a:off x="3797300" y="16811171"/>
          <a:ext cx="8382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18945</xdr:rowOff>
    </xdr:from>
    <xdr:to>
      <xdr:col>5</xdr:col>
      <xdr:colOff>358775</xdr:colOff>
      <xdr:row>98</xdr:row>
      <xdr:rowOff>21351</xdr:rowOff>
    </xdr:to>
    <xdr:cxnSp macro="">
      <xdr:nvCxnSpPr>
        <xdr:cNvPr id="239" name="直線コネクタ 238"/>
        <xdr:cNvCxnSpPr/>
      </xdr:nvCxnSpPr>
      <xdr:spPr>
        <a:xfrm>
          <a:off x="2908300" y="16821045"/>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163430</xdr:rowOff>
    </xdr:from>
    <xdr:to>
      <xdr:col>4</xdr:col>
      <xdr:colOff>155575</xdr:colOff>
      <xdr:row>98</xdr:row>
      <xdr:rowOff>18945</xdr:rowOff>
    </xdr:to>
    <xdr:cxnSp macro="">
      <xdr:nvCxnSpPr>
        <xdr:cNvPr id="242" name="直線コネクタ 241"/>
        <xdr:cNvCxnSpPr/>
      </xdr:nvCxnSpPr>
      <xdr:spPr>
        <a:xfrm>
          <a:off x="2019300" y="16794080"/>
          <a:ext cx="889000" cy="2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70369</xdr:rowOff>
    </xdr:from>
    <xdr:to>
      <xdr:col>2</xdr:col>
      <xdr:colOff>638175</xdr:colOff>
      <xdr:row>97</xdr:row>
      <xdr:rowOff>163430</xdr:rowOff>
    </xdr:to>
    <xdr:cxnSp macro="">
      <xdr:nvCxnSpPr>
        <xdr:cNvPr id="245" name="直線コネクタ 244"/>
        <xdr:cNvCxnSpPr/>
      </xdr:nvCxnSpPr>
      <xdr:spPr>
        <a:xfrm>
          <a:off x="1130300" y="16701019"/>
          <a:ext cx="889000" cy="9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129721</xdr:rowOff>
    </xdr:from>
    <xdr:to>
      <xdr:col>6</xdr:col>
      <xdr:colOff>561975</xdr:colOff>
      <xdr:row>98</xdr:row>
      <xdr:rowOff>59871</xdr:rowOff>
    </xdr:to>
    <xdr:sp macro="" textlink="">
      <xdr:nvSpPr>
        <xdr:cNvPr id="255" name="円/楕円 254"/>
        <xdr:cNvSpPr/>
      </xdr:nvSpPr>
      <xdr:spPr>
        <a:xfrm>
          <a:off x="4584700" y="167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44648</xdr:rowOff>
    </xdr:from>
    <xdr:ext cx="534377" cy="259045"/>
    <xdr:sp macro="" textlink="">
      <xdr:nvSpPr>
        <xdr:cNvPr id="256" name="衛生費該当値テキスト"/>
        <xdr:cNvSpPr txBox="1"/>
      </xdr:nvSpPr>
      <xdr:spPr>
        <a:xfrm>
          <a:off x="4686300" y="1667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142001</xdr:rowOff>
    </xdr:from>
    <xdr:to>
      <xdr:col>5</xdr:col>
      <xdr:colOff>409575</xdr:colOff>
      <xdr:row>98</xdr:row>
      <xdr:rowOff>72151</xdr:rowOff>
    </xdr:to>
    <xdr:sp macro="" textlink="">
      <xdr:nvSpPr>
        <xdr:cNvPr id="257" name="円/楕円 256"/>
        <xdr:cNvSpPr/>
      </xdr:nvSpPr>
      <xdr:spPr>
        <a:xfrm>
          <a:off x="3746500" y="1677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63278</xdr:rowOff>
    </xdr:from>
    <xdr:ext cx="534377" cy="259045"/>
    <xdr:sp macro="" textlink="">
      <xdr:nvSpPr>
        <xdr:cNvPr id="258" name="テキスト ボックス 257"/>
        <xdr:cNvSpPr txBox="1"/>
      </xdr:nvSpPr>
      <xdr:spPr>
        <a:xfrm>
          <a:off x="3530111" y="168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139595</xdr:rowOff>
    </xdr:from>
    <xdr:to>
      <xdr:col>4</xdr:col>
      <xdr:colOff>206375</xdr:colOff>
      <xdr:row>98</xdr:row>
      <xdr:rowOff>69745</xdr:rowOff>
    </xdr:to>
    <xdr:sp macro="" textlink="">
      <xdr:nvSpPr>
        <xdr:cNvPr id="259" name="円/楕円 258"/>
        <xdr:cNvSpPr/>
      </xdr:nvSpPr>
      <xdr:spPr>
        <a:xfrm>
          <a:off x="2857500" y="167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60872</xdr:rowOff>
    </xdr:from>
    <xdr:ext cx="534377" cy="259045"/>
    <xdr:sp macro="" textlink="">
      <xdr:nvSpPr>
        <xdr:cNvPr id="260" name="テキスト ボックス 259"/>
        <xdr:cNvSpPr txBox="1"/>
      </xdr:nvSpPr>
      <xdr:spPr>
        <a:xfrm>
          <a:off x="2641111" y="168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112630</xdr:rowOff>
    </xdr:from>
    <xdr:to>
      <xdr:col>3</xdr:col>
      <xdr:colOff>3175</xdr:colOff>
      <xdr:row>98</xdr:row>
      <xdr:rowOff>42780</xdr:rowOff>
    </xdr:to>
    <xdr:sp macro="" textlink="">
      <xdr:nvSpPr>
        <xdr:cNvPr id="261" name="円/楕円 260"/>
        <xdr:cNvSpPr/>
      </xdr:nvSpPr>
      <xdr:spPr>
        <a:xfrm>
          <a:off x="1968500" y="167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33907</xdr:rowOff>
    </xdr:from>
    <xdr:ext cx="534377" cy="259045"/>
    <xdr:sp macro="" textlink="">
      <xdr:nvSpPr>
        <xdr:cNvPr id="262" name="テキスト ボックス 261"/>
        <xdr:cNvSpPr txBox="1"/>
      </xdr:nvSpPr>
      <xdr:spPr>
        <a:xfrm>
          <a:off x="1752111" y="168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19569</xdr:rowOff>
    </xdr:from>
    <xdr:to>
      <xdr:col>1</xdr:col>
      <xdr:colOff>485775</xdr:colOff>
      <xdr:row>97</xdr:row>
      <xdr:rowOff>121169</xdr:rowOff>
    </xdr:to>
    <xdr:sp macro="" textlink="">
      <xdr:nvSpPr>
        <xdr:cNvPr id="263" name="円/楕円 262"/>
        <xdr:cNvSpPr/>
      </xdr:nvSpPr>
      <xdr:spPr>
        <a:xfrm>
          <a:off x="1079500" y="166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112296</xdr:rowOff>
    </xdr:from>
    <xdr:ext cx="534377" cy="259045"/>
    <xdr:sp macro="" textlink="">
      <xdr:nvSpPr>
        <xdr:cNvPr id="264" name="テキスト ボックス 263"/>
        <xdr:cNvSpPr txBox="1"/>
      </xdr:nvSpPr>
      <xdr:spPr>
        <a:xfrm>
          <a:off x="863111" y="167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33020</xdr:rowOff>
    </xdr:from>
    <xdr:to>
      <xdr:col>15</xdr:col>
      <xdr:colOff>180975</xdr:colOff>
      <xdr:row>39</xdr:row>
      <xdr:rowOff>36322</xdr:rowOff>
    </xdr:to>
    <xdr:cxnSp macro="">
      <xdr:nvCxnSpPr>
        <xdr:cNvPr id="293" name="直線コネクタ 292"/>
        <xdr:cNvCxnSpPr/>
      </xdr:nvCxnSpPr>
      <xdr:spPr>
        <a:xfrm>
          <a:off x="9639300" y="6719570"/>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17018</xdr:rowOff>
    </xdr:from>
    <xdr:to>
      <xdr:col>14</xdr:col>
      <xdr:colOff>28575</xdr:colOff>
      <xdr:row>39</xdr:row>
      <xdr:rowOff>33020</xdr:rowOff>
    </xdr:to>
    <xdr:cxnSp macro="">
      <xdr:nvCxnSpPr>
        <xdr:cNvPr id="296" name="直線コネクタ 295"/>
        <xdr:cNvCxnSpPr/>
      </xdr:nvCxnSpPr>
      <xdr:spPr>
        <a:xfrm>
          <a:off x="8750300" y="67035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121031</xdr:rowOff>
    </xdr:from>
    <xdr:to>
      <xdr:col>12</xdr:col>
      <xdr:colOff>511175</xdr:colOff>
      <xdr:row>39</xdr:row>
      <xdr:rowOff>17018</xdr:rowOff>
    </xdr:to>
    <xdr:cxnSp macro="">
      <xdr:nvCxnSpPr>
        <xdr:cNvPr id="299" name="直線コネクタ 298"/>
        <xdr:cNvCxnSpPr/>
      </xdr:nvCxnSpPr>
      <xdr:spPr>
        <a:xfrm>
          <a:off x="7861300" y="663613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121031</xdr:rowOff>
    </xdr:from>
    <xdr:to>
      <xdr:col>11</xdr:col>
      <xdr:colOff>307975</xdr:colOff>
      <xdr:row>39</xdr:row>
      <xdr:rowOff>11811</xdr:rowOff>
    </xdr:to>
    <xdr:cxnSp macro="">
      <xdr:nvCxnSpPr>
        <xdr:cNvPr id="302" name="直線コネクタ 301"/>
        <xdr:cNvCxnSpPr/>
      </xdr:nvCxnSpPr>
      <xdr:spPr>
        <a:xfrm flipV="1">
          <a:off x="6972300" y="6636131"/>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156972</xdr:rowOff>
    </xdr:from>
    <xdr:to>
      <xdr:col>15</xdr:col>
      <xdr:colOff>231775</xdr:colOff>
      <xdr:row>39</xdr:row>
      <xdr:rowOff>87122</xdr:rowOff>
    </xdr:to>
    <xdr:sp macro="" textlink="">
      <xdr:nvSpPr>
        <xdr:cNvPr id="312" name="円/楕円 311"/>
        <xdr:cNvSpPr/>
      </xdr:nvSpPr>
      <xdr:spPr>
        <a:xfrm>
          <a:off x="10426700" y="66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71899</xdr:rowOff>
    </xdr:from>
    <xdr:ext cx="313932" cy="259045"/>
    <xdr:sp macro="" textlink="">
      <xdr:nvSpPr>
        <xdr:cNvPr id="313" name="労働費該当値テキスト"/>
        <xdr:cNvSpPr txBox="1"/>
      </xdr:nvSpPr>
      <xdr:spPr>
        <a:xfrm>
          <a:off x="10528300" y="6586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153670</xdr:rowOff>
    </xdr:from>
    <xdr:to>
      <xdr:col>14</xdr:col>
      <xdr:colOff>79375</xdr:colOff>
      <xdr:row>39</xdr:row>
      <xdr:rowOff>83820</xdr:rowOff>
    </xdr:to>
    <xdr:sp macro="" textlink="">
      <xdr:nvSpPr>
        <xdr:cNvPr id="314" name="円/楕円 313"/>
        <xdr:cNvSpPr/>
      </xdr:nvSpPr>
      <xdr:spPr>
        <a:xfrm>
          <a:off x="9588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74947</xdr:rowOff>
    </xdr:from>
    <xdr:ext cx="313932" cy="259045"/>
    <xdr:sp macro="" textlink="">
      <xdr:nvSpPr>
        <xdr:cNvPr id="315" name="テキスト ボックス 314"/>
        <xdr:cNvSpPr txBox="1"/>
      </xdr:nvSpPr>
      <xdr:spPr>
        <a:xfrm>
          <a:off x="9482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137668</xdr:rowOff>
    </xdr:from>
    <xdr:to>
      <xdr:col>12</xdr:col>
      <xdr:colOff>561975</xdr:colOff>
      <xdr:row>39</xdr:row>
      <xdr:rowOff>67818</xdr:rowOff>
    </xdr:to>
    <xdr:sp macro="" textlink="">
      <xdr:nvSpPr>
        <xdr:cNvPr id="316" name="円/楕円 315"/>
        <xdr:cNvSpPr/>
      </xdr:nvSpPr>
      <xdr:spPr>
        <a:xfrm>
          <a:off x="8699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58945</xdr:rowOff>
    </xdr:from>
    <xdr:ext cx="378565" cy="259045"/>
    <xdr:sp macro="" textlink="">
      <xdr:nvSpPr>
        <xdr:cNvPr id="317" name="テキスト ボックス 316"/>
        <xdr:cNvSpPr txBox="1"/>
      </xdr:nvSpPr>
      <xdr:spPr>
        <a:xfrm>
          <a:off x="8561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70231</xdr:rowOff>
    </xdr:from>
    <xdr:to>
      <xdr:col>11</xdr:col>
      <xdr:colOff>358775</xdr:colOff>
      <xdr:row>39</xdr:row>
      <xdr:rowOff>381</xdr:rowOff>
    </xdr:to>
    <xdr:sp macro="" textlink="">
      <xdr:nvSpPr>
        <xdr:cNvPr id="318" name="円/楕円 317"/>
        <xdr:cNvSpPr/>
      </xdr:nvSpPr>
      <xdr:spPr>
        <a:xfrm>
          <a:off x="7810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162958</xdr:rowOff>
    </xdr:from>
    <xdr:ext cx="378565" cy="259045"/>
    <xdr:sp macro="" textlink="">
      <xdr:nvSpPr>
        <xdr:cNvPr id="319" name="テキスト ボックス 318"/>
        <xdr:cNvSpPr txBox="1"/>
      </xdr:nvSpPr>
      <xdr:spPr>
        <a:xfrm>
          <a:off x="7672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132461</xdr:rowOff>
    </xdr:from>
    <xdr:to>
      <xdr:col>10</xdr:col>
      <xdr:colOff>155575</xdr:colOff>
      <xdr:row>39</xdr:row>
      <xdr:rowOff>62611</xdr:rowOff>
    </xdr:to>
    <xdr:sp macro="" textlink="">
      <xdr:nvSpPr>
        <xdr:cNvPr id="320" name="円/楕円 319"/>
        <xdr:cNvSpPr/>
      </xdr:nvSpPr>
      <xdr:spPr>
        <a:xfrm>
          <a:off x="6921500" y="66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53738</xdr:rowOff>
    </xdr:from>
    <xdr:ext cx="378565" cy="259045"/>
    <xdr:sp macro="" textlink="">
      <xdr:nvSpPr>
        <xdr:cNvPr id="321" name="テキスト ボックス 320"/>
        <xdr:cNvSpPr txBox="1"/>
      </xdr:nvSpPr>
      <xdr:spPr>
        <a:xfrm>
          <a:off x="6783017" y="674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46865</xdr:rowOff>
    </xdr:from>
    <xdr:to>
      <xdr:col>15</xdr:col>
      <xdr:colOff>180975</xdr:colOff>
      <xdr:row>59</xdr:row>
      <xdr:rowOff>50115</xdr:rowOff>
    </xdr:to>
    <xdr:cxnSp macro="">
      <xdr:nvCxnSpPr>
        <xdr:cNvPr id="352" name="直線コネクタ 351"/>
        <xdr:cNvCxnSpPr/>
      </xdr:nvCxnSpPr>
      <xdr:spPr>
        <a:xfrm flipV="1">
          <a:off x="9639300" y="10162415"/>
          <a:ext cx="8382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50115</xdr:rowOff>
    </xdr:from>
    <xdr:to>
      <xdr:col>14</xdr:col>
      <xdr:colOff>28575</xdr:colOff>
      <xdr:row>59</xdr:row>
      <xdr:rowOff>51757</xdr:rowOff>
    </xdr:to>
    <xdr:cxnSp macro="">
      <xdr:nvCxnSpPr>
        <xdr:cNvPr id="355" name="直線コネクタ 354"/>
        <xdr:cNvCxnSpPr/>
      </xdr:nvCxnSpPr>
      <xdr:spPr>
        <a:xfrm flipV="1">
          <a:off x="8750300" y="10165665"/>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49458</xdr:rowOff>
    </xdr:from>
    <xdr:to>
      <xdr:col>12</xdr:col>
      <xdr:colOff>511175</xdr:colOff>
      <xdr:row>59</xdr:row>
      <xdr:rowOff>51757</xdr:rowOff>
    </xdr:to>
    <xdr:cxnSp macro="">
      <xdr:nvCxnSpPr>
        <xdr:cNvPr id="358" name="直線コネクタ 357"/>
        <xdr:cNvCxnSpPr/>
      </xdr:nvCxnSpPr>
      <xdr:spPr>
        <a:xfrm>
          <a:off x="7861300" y="10165008"/>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49458</xdr:rowOff>
    </xdr:from>
    <xdr:to>
      <xdr:col>11</xdr:col>
      <xdr:colOff>307975</xdr:colOff>
      <xdr:row>59</xdr:row>
      <xdr:rowOff>54354</xdr:rowOff>
    </xdr:to>
    <xdr:cxnSp macro="">
      <xdr:nvCxnSpPr>
        <xdr:cNvPr id="361" name="直線コネクタ 360"/>
        <xdr:cNvCxnSpPr/>
      </xdr:nvCxnSpPr>
      <xdr:spPr>
        <a:xfrm flipV="1">
          <a:off x="6972300" y="10165008"/>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167515</xdr:rowOff>
    </xdr:from>
    <xdr:to>
      <xdr:col>15</xdr:col>
      <xdr:colOff>231775</xdr:colOff>
      <xdr:row>59</xdr:row>
      <xdr:rowOff>97665</xdr:rowOff>
    </xdr:to>
    <xdr:sp macro="" textlink="">
      <xdr:nvSpPr>
        <xdr:cNvPr id="371" name="円/楕円 370"/>
        <xdr:cNvSpPr/>
      </xdr:nvSpPr>
      <xdr:spPr>
        <a:xfrm>
          <a:off x="10426700" y="101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170765</xdr:rowOff>
    </xdr:from>
    <xdr:to>
      <xdr:col>14</xdr:col>
      <xdr:colOff>79375</xdr:colOff>
      <xdr:row>59</xdr:row>
      <xdr:rowOff>100915</xdr:rowOff>
    </xdr:to>
    <xdr:sp macro="" textlink="">
      <xdr:nvSpPr>
        <xdr:cNvPr id="373" name="円/楕円 372"/>
        <xdr:cNvSpPr/>
      </xdr:nvSpPr>
      <xdr:spPr>
        <a:xfrm>
          <a:off x="9588500" y="101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117442</xdr:rowOff>
    </xdr:from>
    <xdr:ext cx="534377" cy="259045"/>
    <xdr:sp macro="" textlink="">
      <xdr:nvSpPr>
        <xdr:cNvPr id="374" name="テキスト ボックス 373"/>
        <xdr:cNvSpPr txBox="1"/>
      </xdr:nvSpPr>
      <xdr:spPr>
        <a:xfrm>
          <a:off x="9372111" y="98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957</xdr:rowOff>
    </xdr:from>
    <xdr:to>
      <xdr:col>12</xdr:col>
      <xdr:colOff>561975</xdr:colOff>
      <xdr:row>59</xdr:row>
      <xdr:rowOff>102557</xdr:rowOff>
    </xdr:to>
    <xdr:sp macro="" textlink="">
      <xdr:nvSpPr>
        <xdr:cNvPr id="375" name="円/楕円 374"/>
        <xdr:cNvSpPr/>
      </xdr:nvSpPr>
      <xdr:spPr>
        <a:xfrm>
          <a:off x="8699500" y="101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119084</xdr:rowOff>
    </xdr:from>
    <xdr:ext cx="534377" cy="259045"/>
    <xdr:sp macro="" textlink="">
      <xdr:nvSpPr>
        <xdr:cNvPr id="376" name="テキスト ボックス 375"/>
        <xdr:cNvSpPr txBox="1"/>
      </xdr:nvSpPr>
      <xdr:spPr>
        <a:xfrm>
          <a:off x="8483111" y="98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170108</xdr:rowOff>
    </xdr:from>
    <xdr:to>
      <xdr:col>11</xdr:col>
      <xdr:colOff>358775</xdr:colOff>
      <xdr:row>59</xdr:row>
      <xdr:rowOff>100258</xdr:rowOff>
    </xdr:to>
    <xdr:sp macro="" textlink="">
      <xdr:nvSpPr>
        <xdr:cNvPr id="377" name="円/楕円 376"/>
        <xdr:cNvSpPr/>
      </xdr:nvSpPr>
      <xdr:spPr>
        <a:xfrm>
          <a:off x="7810500" y="101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116785</xdr:rowOff>
    </xdr:from>
    <xdr:ext cx="534377" cy="259045"/>
    <xdr:sp macro="" textlink="">
      <xdr:nvSpPr>
        <xdr:cNvPr id="378" name="テキスト ボックス 377"/>
        <xdr:cNvSpPr txBox="1"/>
      </xdr:nvSpPr>
      <xdr:spPr>
        <a:xfrm>
          <a:off x="7594111" y="988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3554</xdr:rowOff>
    </xdr:from>
    <xdr:to>
      <xdr:col>10</xdr:col>
      <xdr:colOff>155575</xdr:colOff>
      <xdr:row>59</xdr:row>
      <xdr:rowOff>105154</xdr:rowOff>
    </xdr:to>
    <xdr:sp macro="" textlink="">
      <xdr:nvSpPr>
        <xdr:cNvPr id="379" name="円/楕円 378"/>
        <xdr:cNvSpPr/>
      </xdr:nvSpPr>
      <xdr:spPr>
        <a:xfrm>
          <a:off x="6921500" y="101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121681</xdr:rowOff>
    </xdr:from>
    <xdr:ext cx="534377" cy="259045"/>
    <xdr:sp macro="" textlink="">
      <xdr:nvSpPr>
        <xdr:cNvPr id="380" name="テキスト ボックス 379"/>
        <xdr:cNvSpPr txBox="1"/>
      </xdr:nvSpPr>
      <xdr:spPr>
        <a:xfrm>
          <a:off x="6705111" y="989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150444</xdr:rowOff>
    </xdr:from>
    <xdr:to>
      <xdr:col>15</xdr:col>
      <xdr:colOff>180340</xdr:colOff>
      <xdr:row>78</xdr:row>
      <xdr:rowOff>88402</xdr:rowOff>
    </xdr:to>
    <xdr:cxnSp macro="">
      <xdr:nvCxnSpPr>
        <xdr:cNvPr id="402" name="直線コネクタ 401"/>
        <xdr:cNvCxnSpPr/>
      </xdr:nvCxnSpPr>
      <xdr:spPr>
        <a:xfrm flipV="1">
          <a:off x="10475595" y="12323394"/>
          <a:ext cx="1270" cy="1138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92229</xdr:rowOff>
    </xdr:from>
    <xdr:ext cx="469744" cy="259045"/>
    <xdr:sp macro="" textlink="">
      <xdr:nvSpPr>
        <xdr:cNvPr id="403" name="商工費最小値テキスト"/>
        <xdr:cNvSpPr txBox="1"/>
      </xdr:nvSpPr>
      <xdr:spPr>
        <a:xfrm>
          <a:off x="10528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78</xdr:row>
      <xdr:rowOff>88402</xdr:rowOff>
    </xdr:from>
    <xdr:to>
      <xdr:col>15</xdr:col>
      <xdr:colOff>269875</xdr:colOff>
      <xdr:row>78</xdr:row>
      <xdr:rowOff>88402</xdr:rowOff>
    </xdr:to>
    <xdr:cxnSp macro="">
      <xdr:nvCxnSpPr>
        <xdr:cNvPr id="404" name="直線コネクタ 403"/>
        <xdr:cNvCxnSpPr/>
      </xdr:nvCxnSpPr>
      <xdr:spPr>
        <a:xfrm>
          <a:off x="10388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97121</xdr:rowOff>
    </xdr:from>
    <xdr:ext cx="534377" cy="259045"/>
    <xdr:sp macro="" textlink="">
      <xdr:nvSpPr>
        <xdr:cNvPr id="405" name="商工費最大値テキスト"/>
        <xdr:cNvSpPr txBox="1"/>
      </xdr:nvSpPr>
      <xdr:spPr>
        <a:xfrm>
          <a:off x="10528300" y="120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71</xdr:row>
      <xdr:rowOff>150444</xdr:rowOff>
    </xdr:from>
    <xdr:to>
      <xdr:col>15</xdr:col>
      <xdr:colOff>269875</xdr:colOff>
      <xdr:row>71</xdr:row>
      <xdr:rowOff>150444</xdr:rowOff>
    </xdr:to>
    <xdr:cxnSp macro="">
      <xdr:nvCxnSpPr>
        <xdr:cNvPr id="406" name="直線コネクタ 405"/>
        <xdr:cNvCxnSpPr/>
      </xdr:nvCxnSpPr>
      <xdr:spPr>
        <a:xfrm>
          <a:off x="10388600" y="1232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76104</xdr:rowOff>
    </xdr:from>
    <xdr:to>
      <xdr:col>15</xdr:col>
      <xdr:colOff>180975</xdr:colOff>
      <xdr:row>78</xdr:row>
      <xdr:rowOff>103535</xdr:rowOff>
    </xdr:to>
    <xdr:cxnSp macro="">
      <xdr:nvCxnSpPr>
        <xdr:cNvPr id="407" name="直線コネクタ 406"/>
        <xdr:cNvCxnSpPr/>
      </xdr:nvCxnSpPr>
      <xdr:spPr>
        <a:xfrm flipV="1">
          <a:off x="9639300" y="13449204"/>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139963</xdr:rowOff>
    </xdr:from>
    <xdr:ext cx="534377" cy="259045"/>
    <xdr:sp macro="" textlink="">
      <xdr:nvSpPr>
        <xdr:cNvPr id="408" name="商工費平均値テキスト"/>
        <xdr:cNvSpPr txBox="1"/>
      </xdr:nvSpPr>
      <xdr:spPr>
        <a:xfrm>
          <a:off x="10528300" y="1299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117086</xdr:rowOff>
    </xdr:from>
    <xdr:to>
      <xdr:col>15</xdr:col>
      <xdr:colOff>231775</xdr:colOff>
      <xdr:row>77</xdr:row>
      <xdr:rowOff>47236</xdr:rowOff>
    </xdr:to>
    <xdr:sp macro="" textlink="">
      <xdr:nvSpPr>
        <xdr:cNvPr id="409" name="フローチャート : 判断 408"/>
        <xdr:cNvSpPr/>
      </xdr:nvSpPr>
      <xdr:spPr>
        <a:xfrm>
          <a:off x="104267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103192</xdr:rowOff>
    </xdr:from>
    <xdr:to>
      <xdr:col>14</xdr:col>
      <xdr:colOff>28575</xdr:colOff>
      <xdr:row>78</xdr:row>
      <xdr:rowOff>103535</xdr:rowOff>
    </xdr:to>
    <xdr:cxnSp macro="">
      <xdr:nvCxnSpPr>
        <xdr:cNvPr id="410" name="直線コネクタ 409"/>
        <xdr:cNvCxnSpPr/>
      </xdr:nvCxnSpPr>
      <xdr:spPr>
        <a:xfrm>
          <a:off x="8750300" y="1347629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1" name="フローチャート : 判断 410"/>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12" name="テキスト ボックス 411"/>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103192</xdr:rowOff>
    </xdr:from>
    <xdr:to>
      <xdr:col>12</xdr:col>
      <xdr:colOff>511175</xdr:colOff>
      <xdr:row>78</xdr:row>
      <xdr:rowOff>105158</xdr:rowOff>
    </xdr:to>
    <xdr:cxnSp macro="">
      <xdr:nvCxnSpPr>
        <xdr:cNvPr id="413" name="直線コネクタ 412"/>
        <xdr:cNvCxnSpPr/>
      </xdr:nvCxnSpPr>
      <xdr:spPr>
        <a:xfrm flipV="1">
          <a:off x="7861300" y="1347629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4" name="フローチャート : 判断 413"/>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5" name="テキスト ボックス 414"/>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103581</xdr:rowOff>
    </xdr:from>
    <xdr:to>
      <xdr:col>11</xdr:col>
      <xdr:colOff>307975</xdr:colOff>
      <xdr:row>78</xdr:row>
      <xdr:rowOff>105158</xdr:rowOff>
    </xdr:to>
    <xdr:cxnSp macro="">
      <xdr:nvCxnSpPr>
        <xdr:cNvPr id="416" name="直線コネクタ 415"/>
        <xdr:cNvCxnSpPr/>
      </xdr:nvCxnSpPr>
      <xdr:spPr>
        <a:xfrm>
          <a:off x="6972300" y="13476681"/>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7" name="フローチャート : 判断 416"/>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8" name="テキスト ボックス 417"/>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9" name="フローチャート : 判断 418"/>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20" name="テキスト ボックス 419"/>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25304</xdr:rowOff>
    </xdr:from>
    <xdr:to>
      <xdr:col>15</xdr:col>
      <xdr:colOff>231775</xdr:colOff>
      <xdr:row>78</xdr:row>
      <xdr:rowOff>126904</xdr:rowOff>
    </xdr:to>
    <xdr:sp macro="" textlink="">
      <xdr:nvSpPr>
        <xdr:cNvPr id="426" name="円/楕円 425"/>
        <xdr:cNvSpPr/>
      </xdr:nvSpPr>
      <xdr:spPr>
        <a:xfrm>
          <a:off x="104267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111681</xdr:rowOff>
    </xdr:from>
    <xdr:ext cx="469744" cy="259045"/>
    <xdr:sp macro="" textlink="">
      <xdr:nvSpPr>
        <xdr:cNvPr id="427" name="商工費該当値テキスト"/>
        <xdr:cNvSpPr txBox="1"/>
      </xdr:nvSpPr>
      <xdr:spPr>
        <a:xfrm>
          <a:off x="10528300" y="1331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52735</xdr:rowOff>
    </xdr:from>
    <xdr:to>
      <xdr:col>14</xdr:col>
      <xdr:colOff>79375</xdr:colOff>
      <xdr:row>78</xdr:row>
      <xdr:rowOff>154335</xdr:rowOff>
    </xdr:to>
    <xdr:sp macro="" textlink="">
      <xdr:nvSpPr>
        <xdr:cNvPr id="428" name="円/楕円 427"/>
        <xdr:cNvSpPr/>
      </xdr:nvSpPr>
      <xdr:spPr>
        <a:xfrm>
          <a:off x="9588500" y="134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145462</xdr:rowOff>
    </xdr:from>
    <xdr:ext cx="469744" cy="259045"/>
    <xdr:sp macro="" textlink="">
      <xdr:nvSpPr>
        <xdr:cNvPr id="429" name="テキスト ボックス 428"/>
        <xdr:cNvSpPr txBox="1"/>
      </xdr:nvSpPr>
      <xdr:spPr>
        <a:xfrm>
          <a:off x="9404427" y="1351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52392</xdr:rowOff>
    </xdr:from>
    <xdr:to>
      <xdr:col>12</xdr:col>
      <xdr:colOff>561975</xdr:colOff>
      <xdr:row>78</xdr:row>
      <xdr:rowOff>153992</xdr:rowOff>
    </xdr:to>
    <xdr:sp macro="" textlink="">
      <xdr:nvSpPr>
        <xdr:cNvPr id="430" name="円/楕円 429"/>
        <xdr:cNvSpPr/>
      </xdr:nvSpPr>
      <xdr:spPr>
        <a:xfrm>
          <a:off x="8699500" y="134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145119</xdr:rowOff>
    </xdr:from>
    <xdr:ext cx="469744" cy="259045"/>
    <xdr:sp macro="" textlink="">
      <xdr:nvSpPr>
        <xdr:cNvPr id="431" name="テキスト ボックス 430"/>
        <xdr:cNvSpPr txBox="1"/>
      </xdr:nvSpPr>
      <xdr:spPr>
        <a:xfrm>
          <a:off x="8515427" y="1351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54358</xdr:rowOff>
    </xdr:from>
    <xdr:to>
      <xdr:col>11</xdr:col>
      <xdr:colOff>358775</xdr:colOff>
      <xdr:row>78</xdr:row>
      <xdr:rowOff>155958</xdr:rowOff>
    </xdr:to>
    <xdr:sp macro="" textlink="">
      <xdr:nvSpPr>
        <xdr:cNvPr id="432" name="円/楕円 431"/>
        <xdr:cNvSpPr/>
      </xdr:nvSpPr>
      <xdr:spPr>
        <a:xfrm>
          <a:off x="7810500" y="134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147085</xdr:rowOff>
    </xdr:from>
    <xdr:ext cx="469744" cy="259045"/>
    <xdr:sp macro="" textlink="">
      <xdr:nvSpPr>
        <xdr:cNvPr id="433" name="テキスト ボックス 432"/>
        <xdr:cNvSpPr txBox="1"/>
      </xdr:nvSpPr>
      <xdr:spPr>
        <a:xfrm>
          <a:off x="7626427" y="135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52781</xdr:rowOff>
    </xdr:from>
    <xdr:to>
      <xdr:col>10</xdr:col>
      <xdr:colOff>155575</xdr:colOff>
      <xdr:row>78</xdr:row>
      <xdr:rowOff>154381</xdr:rowOff>
    </xdr:to>
    <xdr:sp macro="" textlink="">
      <xdr:nvSpPr>
        <xdr:cNvPr id="434" name="円/楕円 433"/>
        <xdr:cNvSpPr/>
      </xdr:nvSpPr>
      <xdr:spPr>
        <a:xfrm>
          <a:off x="6921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145508</xdr:rowOff>
    </xdr:from>
    <xdr:ext cx="469744" cy="259045"/>
    <xdr:sp macro="" textlink="">
      <xdr:nvSpPr>
        <xdr:cNvPr id="435" name="テキスト ボックス 434"/>
        <xdr:cNvSpPr txBox="1"/>
      </xdr:nvSpPr>
      <xdr:spPr>
        <a:xfrm>
          <a:off x="6737427"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59" name="直線コネクタ 458"/>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0"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1" name="直線コネクタ 460"/>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2"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3" name="直線コネクタ 462"/>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8382</xdr:rowOff>
    </xdr:from>
    <xdr:to>
      <xdr:col>15</xdr:col>
      <xdr:colOff>180975</xdr:colOff>
      <xdr:row>99</xdr:row>
      <xdr:rowOff>19597</xdr:rowOff>
    </xdr:to>
    <xdr:cxnSp macro="">
      <xdr:nvCxnSpPr>
        <xdr:cNvPr id="464" name="直線コネクタ 463"/>
        <xdr:cNvCxnSpPr/>
      </xdr:nvCxnSpPr>
      <xdr:spPr>
        <a:xfrm>
          <a:off x="9639300" y="16981932"/>
          <a:ext cx="8382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5"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6" name="フローチャート : 判断 465"/>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1784</xdr:rowOff>
    </xdr:from>
    <xdr:to>
      <xdr:col>14</xdr:col>
      <xdr:colOff>28575</xdr:colOff>
      <xdr:row>99</xdr:row>
      <xdr:rowOff>8382</xdr:rowOff>
    </xdr:to>
    <xdr:cxnSp macro="">
      <xdr:nvCxnSpPr>
        <xdr:cNvPr id="467" name="直線コネクタ 466"/>
        <xdr:cNvCxnSpPr/>
      </xdr:nvCxnSpPr>
      <xdr:spPr>
        <a:xfrm>
          <a:off x="8750300" y="16975334"/>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8" name="フローチャート : 判断 467"/>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69" name="テキスト ボックス 468"/>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372</xdr:rowOff>
    </xdr:from>
    <xdr:to>
      <xdr:col>12</xdr:col>
      <xdr:colOff>511175</xdr:colOff>
      <xdr:row>99</xdr:row>
      <xdr:rowOff>1784</xdr:rowOff>
    </xdr:to>
    <xdr:cxnSp macro="">
      <xdr:nvCxnSpPr>
        <xdr:cNvPr id="470" name="直線コネクタ 469"/>
        <xdr:cNvCxnSpPr/>
      </xdr:nvCxnSpPr>
      <xdr:spPr>
        <a:xfrm>
          <a:off x="7861300" y="16973922"/>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1" name="フローチャート : 判断 470"/>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2" name="テキスト ボックス 471"/>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163486</xdr:rowOff>
    </xdr:from>
    <xdr:to>
      <xdr:col>11</xdr:col>
      <xdr:colOff>307975</xdr:colOff>
      <xdr:row>99</xdr:row>
      <xdr:rowOff>372</xdr:rowOff>
    </xdr:to>
    <xdr:cxnSp macro="">
      <xdr:nvCxnSpPr>
        <xdr:cNvPr id="473" name="直線コネクタ 472"/>
        <xdr:cNvCxnSpPr/>
      </xdr:nvCxnSpPr>
      <xdr:spPr>
        <a:xfrm>
          <a:off x="6972300" y="16965586"/>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4" name="フローチャート : 判断 473"/>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5" name="テキスト ボックス 474"/>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6" name="フローチャート : 判断 475"/>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77" name="テキスト ボックス 476"/>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140247</xdr:rowOff>
    </xdr:from>
    <xdr:to>
      <xdr:col>15</xdr:col>
      <xdr:colOff>231775</xdr:colOff>
      <xdr:row>99</xdr:row>
      <xdr:rowOff>70397</xdr:rowOff>
    </xdr:to>
    <xdr:sp macro="" textlink="">
      <xdr:nvSpPr>
        <xdr:cNvPr id="483" name="円/楕円 482"/>
        <xdr:cNvSpPr/>
      </xdr:nvSpPr>
      <xdr:spPr>
        <a:xfrm>
          <a:off x="10426700" y="169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55174</xdr:rowOff>
    </xdr:from>
    <xdr:ext cx="534377" cy="259045"/>
    <xdr:sp macro="" textlink="">
      <xdr:nvSpPr>
        <xdr:cNvPr id="484" name="土木費該当値テキスト"/>
        <xdr:cNvSpPr txBox="1"/>
      </xdr:nvSpPr>
      <xdr:spPr>
        <a:xfrm>
          <a:off x="10528300" y="168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129032</xdr:rowOff>
    </xdr:from>
    <xdr:to>
      <xdr:col>14</xdr:col>
      <xdr:colOff>79375</xdr:colOff>
      <xdr:row>99</xdr:row>
      <xdr:rowOff>59182</xdr:rowOff>
    </xdr:to>
    <xdr:sp macro="" textlink="">
      <xdr:nvSpPr>
        <xdr:cNvPr id="485" name="円/楕円 484"/>
        <xdr:cNvSpPr/>
      </xdr:nvSpPr>
      <xdr:spPr>
        <a:xfrm>
          <a:off x="9588500" y="169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50309</xdr:rowOff>
    </xdr:from>
    <xdr:ext cx="534377" cy="259045"/>
    <xdr:sp macro="" textlink="">
      <xdr:nvSpPr>
        <xdr:cNvPr id="486" name="テキスト ボックス 485"/>
        <xdr:cNvSpPr txBox="1"/>
      </xdr:nvSpPr>
      <xdr:spPr>
        <a:xfrm>
          <a:off x="9372111" y="170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122434</xdr:rowOff>
    </xdr:from>
    <xdr:to>
      <xdr:col>12</xdr:col>
      <xdr:colOff>561975</xdr:colOff>
      <xdr:row>99</xdr:row>
      <xdr:rowOff>52584</xdr:rowOff>
    </xdr:to>
    <xdr:sp macro="" textlink="">
      <xdr:nvSpPr>
        <xdr:cNvPr id="487" name="円/楕円 486"/>
        <xdr:cNvSpPr/>
      </xdr:nvSpPr>
      <xdr:spPr>
        <a:xfrm>
          <a:off x="8699500" y="169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43711</xdr:rowOff>
    </xdr:from>
    <xdr:ext cx="534377" cy="259045"/>
    <xdr:sp macro="" textlink="">
      <xdr:nvSpPr>
        <xdr:cNvPr id="488" name="テキスト ボックス 487"/>
        <xdr:cNvSpPr txBox="1"/>
      </xdr:nvSpPr>
      <xdr:spPr>
        <a:xfrm>
          <a:off x="8483111" y="170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121022</xdr:rowOff>
    </xdr:from>
    <xdr:to>
      <xdr:col>11</xdr:col>
      <xdr:colOff>358775</xdr:colOff>
      <xdr:row>99</xdr:row>
      <xdr:rowOff>51172</xdr:rowOff>
    </xdr:to>
    <xdr:sp macro="" textlink="">
      <xdr:nvSpPr>
        <xdr:cNvPr id="489" name="円/楕円 488"/>
        <xdr:cNvSpPr/>
      </xdr:nvSpPr>
      <xdr:spPr>
        <a:xfrm>
          <a:off x="7810500" y="169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42299</xdr:rowOff>
    </xdr:from>
    <xdr:ext cx="534377" cy="259045"/>
    <xdr:sp macro="" textlink="">
      <xdr:nvSpPr>
        <xdr:cNvPr id="490" name="テキスト ボックス 489"/>
        <xdr:cNvSpPr txBox="1"/>
      </xdr:nvSpPr>
      <xdr:spPr>
        <a:xfrm>
          <a:off x="7594111" y="1701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112686</xdr:rowOff>
    </xdr:from>
    <xdr:to>
      <xdr:col>10</xdr:col>
      <xdr:colOff>155575</xdr:colOff>
      <xdr:row>99</xdr:row>
      <xdr:rowOff>42836</xdr:rowOff>
    </xdr:to>
    <xdr:sp macro="" textlink="">
      <xdr:nvSpPr>
        <xdr:cNvPr id="491" name="円/楕円 490"/>
        <xdr:cNvSpPr/>
      </xdr:nvSpPr>
      <xdr:spPr>
        <a:xfrm>
          <a:off x="6921500" y="169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33963</xdr:rowOff>
    </xdr:from>
    <xdr:ext cx="534377" cy="259045"/>
    <xdr:sp macro="" textlink="">
      <xdr:nvSpPr>
        <xdr:cNvPr id="492" name="テキスト ボックス 491"/>
        <xdr:cNvSpPr txBox="1"/>
      </xdr:nvSpPr>
      <xdr:spPr>
        <a:xfrm>
          <a:off x="6705111" y="170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6" name="直線コネクタ 515"/>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7"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18" name="直線コネクタ 517"/>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19"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0" name="直線コネクタ 519"/>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65119</xdr:rowOff>
    </xdr:from>
    <xdr:to>
      <xdr:col>23</xdr:col>
      <xdr:colOff>517525</xdr:colOff>
      <xdr:row>37</xdr:row>
      <xdr:rowOff>106210</xdr:rowOff>
    </xdr:to>
    <xdr:cxnSp macro="">
      <xdr:nvCxnSpPr>
        <xdr:cNvPr id="521" name="直線コネクタ 520"/>
        <xdr:cNvCxnSpPr/>
      </xdr:nvCxnSpPr>
      <xdr:spPr>
        <a:xfrm>
          <a:off x="15481300" y="6408769"/>
          <a:ext cx="8382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2"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3" name="フローチャート : 判断 522"/>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65119</xdr:rowOff>
    </xdr:from>
    <xdr:to>
      <xdr:col>22</xdr:col>
      <xdr:colOff>365125</xdr:colOff>
      <xdr:row>37</xdr:row>
      <xdr:rowOff>120250</xdr:rowOff>
    </xdr:to>
    <xdr:cxnSp macro="">
      <xdr:nvCxnSpPr>
        <xdr:cNvPr id="524" name="直線コネクタ 523"/>
        <xdr:cNvCxnSpPr/>
      </xdr:nvCxnSpPr>
      <xdr:spPr>
        <a:xfrm flipV="1">
          <a:off x="14592300" y="6408769"/>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5" name="フローチャート : 判断 524"/>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26" name="テキスト ボックス 525"/>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74378</xdr:rowOff>
    </xdr:from>
    <xdr:to>
      <xdr:col>21</xdr:col>
      <xdr:colOff>161925</xdr:colOff>
      <xdr:row>37</xdr:row>
      <xdr:rowOff>120250</xdr:rowOff>
    </xdr:to>
    <xdr:cxnSp macro="">
      <xdr:nvCxnSpPr>
        <xdr:cNvPr id="527" name="直線コネクタ 526"/>
        <xdr:cNvCxnSpPr/>
      </xdr:nvCxnSpPr>
      <xdr:spPr>
        <a:xfrm>
          <a:off x="13703300" y="6418028"/>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28" name="フローチャート : 判断 527"/>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29" name="テキスト ボックス 528"/>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74378</xdr:rowOff>
    </xdr:from>
    <xdr:to>
      <xdr:col>19</xdr:col>
      <xdr:colOff>644525</xdr:colOff>
      <xdr:row>37</xdr:row>
      <xdr:rowOff>121202</xdr:rowOff>
    </xdr:to>
    <xdr:cxnSp macro="">
      <xdr:nvCxnSpPr>
        <xdr:cNvPr id="530" name="直線コネクタ 529"/>
        <xdr:cNvCxnSpPr/>
      </xdr:nvCxnSpPr>
      <xdr:spPr>
        <a:xfrm flipV="1">
          <a:off x="12814300" y="6418028"/>
          <a:ext cx="889000" cy="4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1" name="フローチャート : 判断 530"/>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2" name="テキスト ボックス 531"/>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3" name="フローチャート : 判断 532"/>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4" name="テキスト ボックス 533"/>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55410</xdr:rowOff>
    </xdr:from>
    <xdr:to>
      <xdr:col>23</xdr:col>
      <xdr:colOff>568325</xdr:colOff>
      <xdr:row>37</xdr:row>
      <xdr:rowOff>157010</xdr:rowOff>
    </xdr:to>
    <xdr:sp macro="" textlink="">
      <xdr:nvSpPr>
        <xdr:cNvPr id="540" name="円/楕円 539"/>
        <xdr:cNvSpPr/>
      </xdr:nvSpPr>
      <xdr:spPr>
        <a:xfrm>
          <a:off x="162687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141787</xdr:rowOff>
    </xdr:from>
    <xdr:ext cx="534377" cy="259045"/>
    <xdr:sp macro="" textlink="">
      <xdr:nvSpPr>
        <xdr:cNvPr id="541" name="消防費該当値テキスト"/>
        <xdr:cNvSpPr txBox="1"/>
      </xdr:nvSpPr>
      <xdr:spPr>
        <a:xfrm>
          <a:off x="16370300" y="63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14319</xdr:rowOff>
    </xdr:from>
    <xdr:to>
      <xdr:col>22</xdr:col>
      <xdr:colOff>415925</xdr:colOff>
      <xdr:row>37</xdr:row>
      <xdr:rowOff>115919</xdr:rowOff>
    </xdr:to>
    <xdr:sp macro="" textlink="">
      <xdr:nvSpPr>
        <xdr:cNvPr id="542" name="円/楕円 541"/>
        <xdr:cNvSpPr/>
      </xdr:nvSpPr>
      <xdr:spPr>
        <a:xfrm>
          <a:off x="15430500" y="63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107046</xdr:rowOff>
    </xdr:from>
    <xdr:ext cx="534377" cy="259045"/>
    <xdr:sp macro="" textlink="">
      <xdr:nvSpPr>
        <xdr:cNvPr id="543" name="テキスト ボックス 542"/>
        <xdr:cNvSpPr txBox="1"/>
      </xdr:nvSpPr>
      <xdr:spPr>
        <a:xfrm>
          <a:off x="15214111" y="64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69450</xdr:rowOff>
    </xdr:from>
    <xdr:to>
      <xdr:col>21</xdr:col>
      <xdr:colOff>212725</xdr:colOff>
      <xdr:row>37</xdr:row>
      <xdr:rowOff>171050</xdr:rowOff>
    </xdr:to>
    <xdr:sp macro="" textlink="">
      <xdr:nvSpPr>
        <xdr:cNvPr id="544" name="円/楕円 543"/>
        <xdr:cNvSpPr/>
      </xdr:nvSpPr>
      <xdr:spPr>
        <a:xfrm>
          <a:off x="14541500" y="64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162177</xdr:rowOff>
    </xdr:from>
    <xdr:ext cx="534377" cy="259045"/>
    <xdr:sp macro="" textlink="">
      <xdr:nvSpPr>
        <xdr:cNvPr id="545" name="テキスト ボックス 544"/>
        <xdr:cNvSpPr txBox="1"/>
      </xdr:nvSpPr>
      <xdr:spPr>
        <a:xfrm>
          <a:off x="14325111" y="65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23578</xdr:rowOff>
    </xdr:from>
    <xdr:to>
      <xdr:col>20</xdr:col>
      <xdr:colOff>9525</xdr:colOff>
      <xdr:row>37</xdr:row>
      <xdr:rowOff>125178</xdr:rowOff>
    </xdr:to>
    <xdr:sp macro="" textlink="">
      <xdr:nvSpPr>
        <xdr:cNvPr id="546" name="円/楕円 545"/>
        <xdr:cNvSpPr/>
      </xdr:nvSpPr>
      <xdr:spPr>
        <a:xfrm>
          <a:off x="13652500" y="63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141705</xdr:rowOff>
    </xdr:from>
    <xdr:ext cx="534377" cy="259045"/>
    <xdr:sp macro="" textlink="">
      <xdr:nvSpPr>
        <xdr:cNvPr id="547" name="テキスト ボックス 546"/>
        <xdr:cNvSpPr txBox="1"/>
      </xdr:nvSpPr>
      <xdr:spPr>
        <a:xfrm>
          <a:off x="13436111" y="61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70402</xdr:rowOff>
    </xdr:from>
    <xdr:to>
      <xdr:col>18</xdr:col>
      <xdr:colOff>492125</xdr:colOff>
      <xdr:row>38</xdr:row>
      <xdr:rowOff>552</xdr:rowOff>
    </xdr:to>
    <xdr:sp macro="" textlink="">
      <xdr:nvSpPr>
        <xdr:cNvPr id="548" name="円/楕円 547"/>
        <xdr:cNvSpPr/>
      </xdr:nvSpPr>
      <xdr:spPr>
        <a:xfrm>
          <a:off x="12763500" y="64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163130</xdr:rowOff>
    </xdr:from>
    <xdr:ext cx="534377" cy="259045"/>
    <xdr:sp macro="" textlink="">
      <xdr:nvSpPr>
        <xdr:cNvPr id="549" name="テキスト ボックス 548"/>
        <xdr:cNvSpPr txBox="1"/>
      </xdr:nvSpPr>
      <xdr:spPr>
        <a:xfrm>
          <a:off x="12547111" y="65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4" name="直線コネクタ 573"/>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5"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6" name="直線コネクタ 575"/>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7"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78" name="直線コネクタ 577"/>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132023</xdr:rowOff>
    </xdr:from>
    <xdr:to>
      <xdr:col>23</xdr:col>
      <xdr:colOff>517525</xdr:colOff>
      <xdr:row>57</xdr:row>
      <xdr:rowOff>150082</xdr:rowOff>
    </xdr:to>
    <xdr:cxnSp macro="">
      <xdr:nvCxnSpPr>
        <xdr:cNvPr id="579" name="直線コネクタ 578"/>
        <xdr:cNvCxnSpPr/>
      </xdr:nvCxnSpPr>
      <xdr:spPr>
        <a:xfrm flipV="1">
          <a:off x="15481300" y="9904673"/>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0"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1" name="フローチャート : 判断 580"/>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140405</xdr:rowOff>
    </xdr:from>
    <xdr:to>
      <xdr:col>22</xdr:col>
      <xdr:colOff>365125</xdr:colOff>
      <xdr:row>57</xdr:row>
      <xdr:rowOff>150082</xdr:rowOff>
    </xdr:to>
    <xdr:cxnSp macro="">
      <xdr:nvCxnSpPr>
        <xdr:cNvPr id="582" name="直線コネクタ 581"/>
        <xdr:cNvCxnSpPr/>
      </xdr:nvCxnSpPr>
      <xdr:spPr>
        <a:xfrm>
          <a:off x="14592300" y="991305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3" name="フローチャート : 判断 582"/>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4" name="テキスト ボックス 583"/>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94704</xdr:rowOff>
    </xdr:from>
    <xdr:to>
      <xdr:col>21</xdr:col>
      <xdr:colOff>161925</xdr:colOff>
      <xdr:row>57</xdr:row>
      <xdr:rowOff>140405</xdr:rowOff>
    </xdr:to>
    <xdr:cxnSp macro="">
      <xdr:nvCxnSpPr>
        <xdr:cNvPr id="585" name="直線コネクタ 584"/>
        <xdr:cNvCxnSpPr/>
      </xdr:nvCxnSpPr>
      <xdr:spPr>
        <a:xfrm>
          <a:off x="13703300" y="9867354"/>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6" name="フローチャート : 判断 585"/>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7" name="テキスト ボックス 586"/>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149263</xdr:rowOff>
    </xdr:from>
    <xdr:to>
      <xdr:col>19</xdr:col>
      <xdr:colOff>644525</xdr:colOff>
      <xdr:row>57</xdr:row>
      <xdr:rowOff>94704</xdr:rowOff>
    </xdr:to>
    <xdr:cxnSp macro="">
      <xdr:nvCxnSpPr>
        <xdr:cNvPr id="588" name="直線コネクタ 587"/>
        <xdr:cNvCxnSpPr/>
      </xdr:nvCxnSpPr>
      <xdr:spPr>
        <a:xfrm>
          <a:off x="12814300" y="9579013"/>
          <a:ext cx="889000" cy="2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9" name="フローチャート : 判断 588"/>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0" name="テキスト ボックス 589"/>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1" name="フローチャート : 判断 590"/>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2" name="テキスト ボックス 591"/>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81223</xdr:rowOff>
    </xdr:from>
    <xdr:to>
      <xdr:col>23</xdr:col>
      <xdr:colOff>568325</xdr:colOff>
      <xdr:row>58</xdr:row>
      <xdr:rowOff>11373</xdr:rowOff>
    </xdr:to>
    <xdr:sp macro="" textlink="">
      <xdr:nvSpPr>
        <xdr:cNvPr id="598" name="円/楕円 597"/>
        <xdr:cNvSpPr/>
      </xdr:nvSpPr>
      <xdr:spPr>
        <a:xfrm>
          <a:off x="16268700" y="98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59650</xdr:rowOff>
    </xdr:from>
    <xdr:ext cx="534377" cy="259045"/>
    <xdr:sp macro="" textlink="">
      <xdr:nvSpPr>
        <xdr:cNvPr id="599" name="教育費該当値テキスト"/>
        <xdr:cNvSpPr txBox="1"/>
      </xdr:nvSpPr>
      <xdr:spPr>
        <a:xfrm>
          <a:off x="16370300" y="98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99282</xdr:rowOff>
    </xdr:from>
    <xdr:to>
      <xdr:col>22</xdr:col>
      <xdr:colOff>415925</xdr:colOff>
      <xdr:row>58</xdr:row>
      <xdr:rowOff>29432</xdr:rowOff>
    </xdr:to>
    <xdr:sp macro="" textlink="">
      <xdr:nvSpPr>
        <xdr:cNvPr id="600" name="円/楕円 599"/>
        <xdr:cNvSpPr/>
      </xdr:nvSpPr>
      <xdr:spPr>
        <a:xfrm>
          <a:off x="15430500" y="98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20559</xdr:rowOff>
    </xdr:from>
    <xdr:ext cx="534377" cy="259045"/>
    <xdr:sp macro="" textlink="">
      <xdr:nvSpPr>
        <xdr:cNvPr id="601" name="テキスト ボックス 600"/>
        <xdr:cNvSpPr txBox="1"/>
      </xdr:nvSpPr>
      <xdr:spPr>
        <a:xfrm>
          <a:off x="15214111" y="99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89605</xdr:rowOff>
    </xdr:from>
    <xdr:to>
      <xdr:col>21</xdr:col>
      <xdr:colOff>212725</xdr:colOff>
      <xdr:row>58</xdr:row>
      <xdr:rowOff>19755</xdr:rowOff>
    </xdr:to>
    <xdr:sp macro="" textlink="">
      <xdr:nvSpPr>
        <xdr:cNvPr id="602" name="円/楕円 601"/>
        <xdr:cNvSpPr/>
      </xdr:nvSpPr>
      <xdr:spPr>
        <a:xfrm>
          <a:off x="14541500" y="98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10882</xdr:rowOff>
    </xdr:from>
    <xdr:ext cx="534377" cy="259045"/>
    <xdr:sp macro="" textlink="">
      <xdr:nvSpPr>
        <xdr:cNvPr id="603" name="テキスト ボックス 602"/>
        <xdr:cNvSpPr txBox="1"/>
      </xdr:nvSpPr>
      <xdr:spPr>
        <a:xfrm>
          <a:off x="14325111" y="99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43904</xdr:rowOff>
    </xdr:from>
    <xdr:to>
      <xdr:col>20</xdr:col>
      <xdr:colOff>9525</xdr:colOff>
      <xdr:row>57</xdr:row>
      <xdr:rowOff>145504</xdr:rowOff>
    </xdr:to>
    <xdr:sp macro="" textlink="">
      <xdr:nvSpPr>
        <xdr:cNvPr id="604" name="円/楕円 603"/>
        <xdr:cNvSpPr/>
      </xdr:nvSpPr>
      <xdr:spPr>
        <a:xfrm>
          <a:off x="13652500" y="98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136631</xdr:rowOff>
    </xdr:from>
    <xdr:ext cx="534377" cy="259045"/>
    <xdr:sp macro="" textlink="">
      <xdr:nvSpPr>
        <xdr:cNvPr id="605" name="テキスト ボックス 604"/>
        <xdr:cNvSpPr txBox="1"/>
      </xdr:nvSpPr>
      <xdr:spPr>
        <a:xfrm>
          <a:off x="13436111" y="99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98463</xdr:rowOff>
    </xdr:from>
    <xdr:to>
      <xdr:col>18</xdr:col>
      <xdr:colOff>492125</xdr:colOff>
      <xdr:row>56</xdr:row>
      <xdr:rowOff>28613</xdr:rowOff>
    </xdr:to>
    <xdr:sp macro="" textlink="">
      <xdr:nvSpPr>
        <xdr:cNvPr id="606" name="円/楕円 605"/>
        <xdr:cNvSpPr/>
      </xdr:nvSpPr>
      <xdr:spPr>
        <a:xfrm>
          <a:off x="12763500" y="95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45140</xdr:rowOff>
    </xdr:from>
    <xdr:ext cx="534377" cy="259045"/>
    <xdr:sp macro="" textlink="">
      <xdr:nvSpPr>
        <xdr:cNvPr id="607" name="テキスト ボックス 606"/>
        <xdr:cNvSpPr txBox="1"/>
      </xdr:nvSpPr>
      <xdr:spPr>
        <a:xfrm>
          <a:off x="12547111" y="9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29" name="直線コネクタ 628"/>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2"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3" name="直線コネクタ 632"/>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5"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36" name="フローチャート : 判断 635"/>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38" name="フローチャート : 判断 637"/>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39" name="テキスト ボックス 638"/>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1" name="フローチャート : 判断 640"/>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2" name="テキスト ボックス 641"/>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4" name="フローチャート : 判断 643"/>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5" name="テキスト ボックス 644"/>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46" name="フローチャート : 判断 645"/>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47" name="テキスト ボックス 646"/>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4"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6" name="直線コネクタ 685"/>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7"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88" name="直線コネクタ 687"/>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89"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0" name="直線コネクタ 689"/>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145262</xdr:rowOff>
    </xdr:from>
    <xdr:to>
      <xdr:col>23</xdr:col>
      <xdr:colOff>517525</xdr:colOff>
      <xdr:row>96</xdr:row>
      <xdr:rowOff>150267</xdr:rowOff>
    </xdr:to>
    <xdr:cxnSp macro="">
      <xdr:nvCxnSpPr>
        <xdr:cNvPr id="691" name="直線コネクタ 690"/>
        <xdr:cNvCxnSpPr/>
      </xdr:nvCxnSpPr>
      <xdr:spPr>
        <a:xfrm flipV="1">
          <a:off x="15481300" y="16604462"/>
          <a:ext cx="8382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2"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3" name="フローチャート : 判断 692"/>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150267</xdr:rowOff>
    </xdr:from>
    <xdr:to>
      <xdr:col>22</xdr:col>
      <xdr:colOff>365125</xdr:colOff>
      <xdr:row>96</xdr:row>
      <xdr:rowOff>159258</xdr:rowOff>
    </xdr:to>
    <xdr:cxnSp macro="">
      <xdr:nvCxnSpPr>
        <xdr:cNvPr id="694" name="直線コネクタ 693"/>
        <xdr:cNvCxnSpPr/>
      </xdr:nvCxnSpPr>
      <xdr:spPr>
        <a:xfrm flipV="1">
          <a:off x="14592300" y="16609467"/>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5" name="フローチャート : 判断 694"/>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696" name="テキスト ボックス 695"/>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159258</xdr:rowOff>
    </xdr:from>
    <xdr:to>
      <xdr:col>21</xdr:col>
      <xdr:colOff>161925</xdr:colOff>
      <xdr:row>97</xdr:row>
      <xdr:rowOff>16968</xdr:rowOff>
    </xdr:to>
    <xdr:cxnSp macro="">
      <xdr:nvCxnSpPr>
        <xdr:cNvPr id="697" name="直線コネクタ 696"/>
        <xdr:cNvCxnSpPr/>
      </xdr:nvCxnSpPr>
      <xdr:spPr>
        <a:xfrm flipV="1">
          <a:off x="13703300" y="16618458"/>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8" name="フローチャート : 判断 697"/>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699" name="テキスト ボックス 698"/>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16968</xdr:rowOff>
    </xdr:from>
    <xdr:to>
      <xdr:col>19</xdr:col>
      <xdr:colOff>644525</xdr:colOff>
      <xdr:row>97</xdr:row>
      <xdr:rowOff>39802</xdr:rowOff>
    </xdr:to>
    <xdr:cxnSp macro="">
      <xdr:nvCxnSpPr>
        <xdr:cNvPr id="700" name="直線コネクタ 699"/>
        <xdr:cNvCxnSpPr/>
      </xdr:nvCxnSpPr>
      <xdr:spPr>
        <a:xfrm flipV="1">
          <a:off x="12814300" y="16647618"/>
          <a:ext cx="889000" cy="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1" name="フローチャート : 判断 700"/>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2" name="テキスト ボックス 701"/>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3" name="フローチャート : 判断 702"/>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4" name="テキスト ボックス 703"/>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94462</xdr:rowOff>
    </xdr:from>
    <xdr:to>
      <xdr:col>23</xdr:col>
      <xdr:colOff>568325</xdr:colOff>
      <xdr:row>97</xdr:row>
      <xdr:rowOff>24612</xdr:rowOff>
    </xdr:to>
    <xdr:sp macro="" textlink="">
      <xdr:nvSpPr>
        <xdr:cNvPr id="710" name="円/楕円 709"/>
        <xdr:cNvSpPr/>
      </xdr:nvSpPr>
      <xdr:spPr>
        <a:xfrm>
          <a:off x="16268700" y="1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72889</xdr:rowOff>
    </xdr:from>
    <xdr:ext cx="534377" cy="259045"/>
    <xdr:sp macro="" textlink="">
      <xdr:nvSpPr>
        <xdr:cNvPr id="711" name="公債費該当値テキスト"/>
        <xdr:cNvSpPr txBox="1"/>
      </xdr:nvSpPr>
      <xdr:spPr>
        <a:xfrm>
          <a:off x="16370300" y="165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32,562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99467</xdr:rowOff>
    </xdr:from>
    <xdr:to>
      <xdr:col>22</xdr:col>
      <xdr:colOff>415925</xdr:colOff>
      <xdr:row>97</xdr:row>
      <xdr:rowOff>29617</xdr:rowOff>
    </xdr:to>
    <xdr:sp macro="" textlink="">
      <xdr:nvSpPr>
        <xdr:cNvPr id="712" name="円/楕円 711"/>
        <xdr:cNvSpPr/>
      </xdr:nvSpPr>
      <xdr:spPr>
        <a:xfrm>
          <a:off x="15430500" y="165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20744</xdr:rowOff>
    </xdr:from>
    <xdr:ext cx="534377" cy="259045"/>
    <xdr:sp macro="" textlink="">
      <xdr:nvSpPr>
        <xdr:cNvPr id="713" name="テキスト ボックス 712"/>
        <xdr:cNvSpPr txBox="1"/>
      </xdr:nvSpPr>
      <xdr:spPr>
        <a:xfrm>
          <a:off x="15214111" y="166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108458</xdr:rowOff>
    </xdr:from>
    <xdr:to>
      <xdr:col>21</xdr:col>
      <xdr:colOff>212725</xdr:colOff>
      <xdr:row>97</xdr:row>
      <xdr:rowOff>38608</xdr:rowOff>
    </xdr:to>
    <xdr:sp macro="" textlink="">
      <xdr:nvSpPr>
        <xdr:cNvPr id="714" name="円/楕円 713"/>
        <xdr:cNvSpPr/>
      </xdr:nvSpPr>
      <xdr:spPr>
        <a:xfrm>
          <a:off x="14541500" y="165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29735</xdr:rowOff>
    </xdr:from>
    <xdr:ext cx="534377" cy="259045"/>
    <xdr:sp macro="" textlink="">
      <xdr:nvSpPr>
        <xdr:cNvPr id="715" name="テキスト ボックス 714"/>
        <xdr:cNvSpPr txBox="1"/>
      </xdr:nvSpPr>
      <xdr:spPr>
        <a:xfrm>
          <a:off x="14325111" y="166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137618</xdr:rowOff>
    </xdr:from>
    <xdr:to>
      <xdr:col>20</xdr:col>
      <xdr:colOff>9525</xdr:colOff>
      <xdr:row>97</xdr:row>
      <xdr:rowOff>67768</xdr:rowOff>
    </xdr:to>
    <xdr:sp macro="" textlink="">
      <xdr:nvSpPr>
        <xdr:cNvPr id="716" name="円/楕円 715"/>
        <xdr:cNvSpPr/>
      </xdr:nvSpPr>
      <xdr:spPr>
        <a:xfrm>
          <a:off x="13652500" y="165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58895</xdr:rowOff>
    </xdr:from>
    <xdr:ext cx="534377" cy="259045"/>
    <xdr:sp macro="" textlink="">
      <xdr:nvSpPr>
        <xdr:cNvPr id="717" name="テキスト ボックス 716"/>
        <xdr:cNvSpPr txBox="1"/>
      </xdr:nvSpPr>
      <xdr:spPr>
        <a:xfrm>
          <a:off x="13436111" y="166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160452</xdr:rowOff>
    </xdr:from>
    <xdr:to>
      <xdr:col>18</xdr:col>
      <xdr:colOff>492125</xdr:colOff>
      <xdr:row>97</xdr:row>
      <xdr:rowOff>90602</xdr:rowOff>
    </xdr:to>
    <xdr:sp macro="" textlink="">
      <xdr:nvSpPr>
        <xdr:cNvPr id="718" name="円/楕円 717"/>
        <xdr:cNvSpPr/>
      </xdr:nvSpPr>
      <xdr:spPr>
        <a:xfrm>
          <a:off x="12763500" y="166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81729</xdr:rowOff>
    </xdr:from>
    <xdr:ext cx="534377" cy="259045"/>
    <xdr:sp macro="" textlink="">
      <xdr:nvSpPr>
        <xdr:cNvPr id="719" name="テキスト ボックス 718"/>
        <xdr:cNvSpPr txBox="1"/>
      </xdr:nvSpPr>
      <xdr:spPr>
        <a:xfrm>
          <a:off x="12547111" y="167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1" name="直線コネクタ 740"/>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2"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4"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5" name="直線コネクタ 744"/>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47"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48" name="フローチャート : 判断 747"/>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0" name="フローチャート : 判断 749"/>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1" name="テキスト ボックス 750"/>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3" name="フローチャート : 判断 752"/>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4" name="テキスト ボックス 753"/>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6" name="フローチャート : 判断 75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7" name="テキスト ボックス 756"/>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8" name="フローチャート : 判断 757"/>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9" name="テキスト ボックス 758"/>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66"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8" name="テキスト ボックス 787"/>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0" name="テキスト ボックス 789"/>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2" name="テキスト ボックス 791"/>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4" name="テキスト ボックス 793"/>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6" name="テキスト ボックス 795"/>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0" name="直線コネクタ 799"/>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1"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3"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6"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7" name="フローチャート : 判断 806"/>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9" name="フローチャート : 判断 808"/>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0" name="テキスト ボックス 80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2" name="フローチャート : 判断 811"/>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3" name="テキスト ボックス 81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5" name="フローチャート : 判断 814"/>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6" name="テキスト ボックス 81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7" name="フローチャート : 判断 816"/>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8" name="テキスト ボックス 817"/>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5"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7" name="テキスト ボックス 826"/>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9" name="テキスト ボックス 828"/>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1" name="テキスト ボックス 830"/>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総務費は統合庁舎建設改修事業が完了したことにより、住民一人当たりコスト（以下、「コスト」という。）は前年度から減少している。</a:t>
          </a:r>
        </a:p>
        <a:p>
          <a:r>
            <a:rPr kumimoji="1" lang="ja-JP" altLang="en-US" sz="1300">
              <a:latin typeface="ＭＳ Ｐゴシック"/>
            </a:rPr>
            <a:t>　教育費で類似団体平均との開きが大きくなっているのは、高齢化率が他団体より高いため民生費に占める経費割合が高く、結果、少子化と共に教育費のコストをさらに引き下げる要因となっている。</a:t>
          </a:r>
        </a:p>
        <a:p>
          <a:r>
            <a:rPr kumimoji="1" lang="ja-JP" altLang="en-US" sz="1300">
              <a:latin typeface="ＭＳ Ｐゴシック"/>
            </a:rPr>
            <a:t>　商工費はプレミアム付商品券発行事業により、増加しており、土木費は道路改良事業の減少によりコストが下がっている。</a:t>
          </a:r>
        </a:p>
        <a:p>
          <a:r>
            <a:rPr kumimoji="1" lang="ja-JP" altLang="en-US" sz="1300">
              <a:latin typeface="ＭＳ Ｐゴシック"/>
            </a:rPr>
            <a:t>　また、義務的経費の公債費は起債残高のピークを迎えたため償還額も伸びているが、今後減少に転じていく予定である。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財政調整基金残高は、普通交付税の合併算定替の減額を見込んだ中期的な見通しのもと、決算剰余金を中心に積み立てると共に最低水準の取崩しに努めている。</a:t>
          </a:r>
        </a:p>
        <a:p>
          <a:r>
            <a:rPr kumimoji="1" lang="ja-JP" altLang="en-US" sz="1400">
              <a:latin typeface="ＭＳ ゴシック" pitchFamily="49" charset="-128"/>
              <a:ea typeface="ＭＳ ゴシック" pitchFamily="49" charset="-128"/>
            </a:rPr>
            <a:t>　実質収支については平成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年度と横ばいであったが、黒字を確保するなか税収減や臨時財政対策債の発行抑制により減額している。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市の全会計において黒字を維持することができた。</a:t>
          </a:r>
        </a:p>
        <a:p>
          <a:r>
            <a:rPr kumimoji="1" lang="ja-JP" altLang="en-US" sz="1400">
              <a:latin typeface="ＭＳ ゴシック" pitchFamily="49" charset="-128"/>
              <a:ea typeface="ＭＳ ゴシック" pitchFamily="49" charset="-128"/>
            </a:rPr>
            <a:t>　今後の課題として、各会計に対する繰出金の繰出基準の見直しや各会計においてさらなる経常経費の削減を図り、引き続き黒字化を維持していきたい。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23538876</v>
      </c>
      <c r="BO4" s="379"/>
      <c r="BP4" s="379"/>
      <c r="BQ4" s="379"/>
      <c r="BR4" s="379"/>
      <c r="BS4" s="379"/>
      <c r="BT4" s="379"/>
      <c r="BU4" s="380"/>
      <c r="BV4" s="378">
        <v>25916252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6.6</v>
      </c>
      <c r="CU4" s="556"/>
      <c r="CV4" s="556"/>
      <c r="CW4" s="556"/>
      <c r="CX4" s="556"/>
      <c r="CY4" s="556"/>
      <c r="CZ4" s="556"/>
      <c r="DA4" s="557"/>
      <c r="DB4" s="555">
        <v>8.1999999999999993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22467762</v>
      </c>
      <c r="BO5" s="384"/>
      <c r="BP5" s="384"/>
      <c r="BQ5" s="384"/>
      <c r="BR5" s="384"/>
      <c r="BS5" s="384"/>
      <c r="BT5" s="384"/>
      <c r="BU5" s="385"/>
      <c r="BV5" s="383">
        <v>24444078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83.1</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1071114</v>
      </c>
      <c r="BO6" s="384"/>
      <c r="BP6" s="384"/>
      <c r="BQ6" s="384"/>
      <c r="BR6" s="384"/>
      <c r="BS6" s="384"/>
      <c r="BT6" s="384"/>
      <c r="BU6" s="385"/>
      <c r="BV6" s="383">
        <v>1472174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88.2</v>
      </c>
      <c r="CU6" s="530"/>
      <c r="CV6" s="530"/>
      <c r="CW6" s="530"/>
      <c r="CX6" s="530"/>
      <c r="CY6" s="530"/>
      <c r="CZ6" s="530"/>
      <c r="DA6" s="531"/>
      <c r="DB6" s="529">
        <v>91.1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53651</v>
      </c>
      <c r="BO7" s="384"/>
      <c r="BP7" s="384"/>
      <c r="BQ7" s="384"/>
      <c r="BR7" s="384"/>
      <c r="BS7" s="384"/>
      <c r="BT7" s="384"/>
      <c r="BU7" s="385"/>
      <c r="BV7" s="383">
        <v>227516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15446253</v>
      </c>
      <c r="CU7" s="384"/>
      <c r="CV7" s="384"/>
      <c r="CW7" s="384"/>
      <c r="CX7" s="384"/>
      <c r="CY7" s="384"/>
      <c r="CZ7" s="384"/>
      <c r="DA7" s="385"/>
      <c r="DB7" s="383">
        <v>15215879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1017463</v>
      </c>
      <c r="BO8" s="384"/>
      <c r="BP8" s="384"/>
      <c r="BQ8" s="384"/>
      <c r="BR8" s="384"/>
      <c r="BS8" s="384"/>
      <c r="BT8" s="384"/>
      <c r="BU8" s="385"/>
      <c r="BV8" s="383">
        <v>1244658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0.64</v>
      </c>
      <c r="CU8" s="493"/>
      <c r="CV8" s="493"/>
      <c r="CW8" s="493"/>
      <c r="CX8" s="493"/>
      <c r="CY8" s="493"/>
      <c r="CZ8" s="493"/>
      <c r="DA8" s="494"/>
      <c r="DB8" s="492">
        <v>0.65</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63088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-227195</v>
      </c>
      <c r="BO9" s="384"/>
      <c r="BP9" s="384"/>
      <c r="BQ9" s="384"/>
      <c r="BR9" s="384"/>
      <c r="BS9" s="384"/>
      <c r="BT9" s="384"/>
      <c r="BU9" s="385"/>
      <c r="BV9" s="383">
        <v>-54000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64978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1371526</v>
      </c>
      <c r="BO10" s="384"/>
      <c r="BP10" s="384"/>
      <c r="BQ10" s="384"/>
      <c r="BR10" s="384"/>
      <c r="BS10" s="384"/>
      <c r="BT10" s="384"/>
      <c r="BU10" s="385"/>
      <c r="BV10" s="383">
        <v>33097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64699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64031</v>
      </c>
      <c r="S13" s="485"/>
      <c r="T13" s="485"/>
      <c r="U13" s="485"/>
      <c r="V13" s="486"/>
      <c r="W13" s="472" t="s">
        <v>124</v>
      </c>
      <c r="X13" s="396"/>
      <c r="Y13" s="396"/>
      <c r="Z13" s="396"/>
      <c r="AA13" s="396"/>
      <c r="AB13" s="397"/>
      <c r="AC13" s="359">
        <v>2864</v>
      </c>
      <c r="AD13" s="360"/>
      <c r="AE13" s="360"/>
      <c r="AF13" s="360"/>
      <c r="AG13" s="361"/>
      <c r="AH13" s="359">
        <v>3505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1144331</v>
      </c>
      <c r="BO13" s="384"/>
      <c r="BP13" s="384"/>
      <c r="BQ13" s="384"/>
      <c r="BR13" s="384"/>
      <c r="BS13" s="384"/>
      <c r="BT13" s="384"/>
      <c r="BU13" s="385"/>
      <c r="BV13" s="383">
        <v>-20903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4.4000000000000004</v>
      </c>
      <c r="CU13" s="354"/>
      <c r="CV13" s="354"/>
      <c r="CW13" s="354"/>
      <c r="CX13" s="354"/>
      <c r="CY13" s="354"/>
      <c r="CZ13" s="354"/>
      <c r="DA13" s="355"/>
      <c r="DB13" s="353">
        <v>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65237</v>
      </c>
      <c r="S14" s="485"/>
      <c r="T14" s="485"/>
      <c r="U14" s="485"/>
      <c r="V14" s="486"/>
      <c r="W14" s="487"/>
      <c r="X14" s="399"/>
      <c r="Y14" s="399"/>
      <c r="Z14" s="399"/>
      <c r="AA14" s="399"/>
      <c r="AB14" s="400"/>
      <c r="AC14" s="477">
        <v>9</v>
      </c>
      <c r="AD14" s="478"/>
      <c r="AE14" s="478"/>
      <c r="AF14" s="478"/>
      <c r="AG14" s="479"/>
      <c r="AH14" s="477">
        <v>10.199999999999999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64597</v>
      </c>
      <c r="S15" s="485"/>
      <c r="T15" s="485"/>
      <c r="U15" s="485"/>
      <c r="V15" s="486"/>
      <c r="W15" s="472" t="s">
        <v>131</v>
      </c>
      <c r="X15" s="396"/>
      <c r="Y15" s="396"/>
      <c r="Z15" s="396"/>
      <c r="AA15" s="396"/>
      <c r="AB15" s="397"/>
      <c r="AC15" s="359">
        <v>9580</v>
      </c>
      <c r="AD15" s="360"/>
      <c r="AE15" s="360"/>
      <c r="AF15" s="360"/>
      <c r="AG15" s="361"/>
      <c r="AH15" s="359">
        <v>10936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6983952</v>
      </c>
      <c r="BO15" s="379"/>
      <c r="BP15" s="379"/>
      <c r="BQ15" s="379"/>
      <c r="BR15" s="379"/>
      <c r="BS15" s="379"/>
      <c r="BT15" s="379"/>
      <c r="BU15" s="380"/>
      <c r="BV15" s="378">
        <v>6585556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30</v>
      </c>
      <c r="AD16" s="478"/>
      <c r="AE16" s="478"/>
      <c r="AF16" s="478"/>
      <c r="AG16" s="479"/>
      <c r="AH16" s="477">
        <v>32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10924044</v>
      </c>
      <c r="BO16" s="384"/>
      <c r="BP16" s="384"/>
      <c r="BQ16" s="384"/>
      <c r="BR16" s="384"/>
      <c r="BS16" s="384"/>
      <c r="BT16" s="384"/>
      <c r="BU16" s="385"/>
      <c r="BV16" s="383">
        <v>10227510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19473</v>
      </c>
      <c r="AD17" s="360"/>
      <c r="AE17" s="360"/>
      <c r="AF17" s="360"/>
      <c r="AG17" s="361"/>
      <c r="AH17" s="359">
        <v>19500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8816515</v>
      </c>
      <c r="BO17" s="384"/>
      <c r="BP17" s="384"/>
      <c r="BQ17" s="384"/>
      <c r="BR17" s="384"/>
      <c r="BS17" s="384"/>
      <c r="BT17" s="384"/>
      <c r="BU17" s="385"/>
      <c r="BV17" s="383">
        <v>8417788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66.7</v>
      </c>
      <c r="M18" s="448"/>
      <c r="N18" s="448"/>
      <c r="O18" s="448"/>
      <c r="P18" s="448"/>
      <c r="Q18" s="448"/>
      <c r="R18" s="449"/>
      <c r="S18" s="449"/>
      <c r="T18" s="449"/>
      <c r="U18" s="449"/>
      <c r="V18" s="450"/>
      <c r="W18" s="464"/>
      <c r="X18" s="465"/>
      <c r="Y18" s="465"/>
      <c r="Z18" s="465"/>
      <c r="AA18" s="465"/>
      <c r="AB18" s="473"/>
      <c r="AC18" s="347">
        <v>61</v>
      </c>
      <c r="AD18" s="348"/>
      <c r="AE18" s="348"/>
      <c r="AF18" s="348"/>
      <c r="AG18" s="451"/>
      <c r="AH18" s="347">
        <v>57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12921445</v>
      </c>
      <c r="BO18" s="384"/>
      <c r="BP18" s="384"/>
      <c r="BQ18" s="384"/>
      <c r="BR18" s="384"/>
      <c r="BS18" s="384"/>
      <c r="BT18" s="384"/>
      <c r="BU18" s="385"/>
      <c r="BV18" s="383">
        <v>12898889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946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17614055</v>
      </c>
      <c r="BO19" s="384"/>
      <c r="BP19" s="384"/>
      <c r="BQ19" s="384"/>
      <c r="BR19" s="384"/>
      <c r="BS19" s="384"/>
      <c r="BT19" s="384"/>
      <c r="BU19" s="385"/>
      <c r="BV19" s="383">
        <v>17962607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21131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22891889</v>
      </c>
      <c r="BO23" s="384"/>
      <c r="BP23" s="384"/>
      <c r="BQ23" s="384"/>
      <c r="BR23" s="384"/>
      <c r="BS23" s="384"/>
      <c r="BT23" s="384"/>
      <c r="BU23" s="385"/>
      <c r="BV23" s="383">
        <v>23153769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9240</v>
      </c>
      <c r="R24" s="360"/>
      <c r="S24" s="360"/>
      <c r="T24" s="360"/>
      <c r="U24" s="360"/>
      <c r="V24" s="361"/>
      <c r="W24" s="425"/>
      <c r="X24" s="416"/>
      <c r="Y24" s="417"/>
      <c r="Z24" s="356" t="s">
        <v>155</v>
      </c>
      <c r="AA24" s="357"/>
      <c r="AB24" s="357"/>
      <c r="AC24" s="357"/>
      <c r="AD24" s="357"/>
      <c r="AE24" s="357"/>
      <c r="AF24" s="357"/>
      <c r="AG24" s="358"/>
      <c r="AH24" s="359">
        <v>451</v>
      </c>
      <c r="AI24" s="360"/>
      <c r="AJ24" s="360"/>
      <c r="AK24" s="360"/>
      <c r="AL24" s="361"/>
      <c r="AM24" s="359">
        <v>1290762</v>
      </c>
      <c r="AN24" s="360"/>
      <c r="AO24" s="360"/>
      <c r="AP24" s="360"/>
      <c r="AQ24" s="360"/>
      <c r="AR24" s="361"/>
      <c r="AS24" s="359">
        <v>2862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13760273</v>
      </c>
      <c r="BO24" s="384"/>
      <c r="BP24" s="384"/>
      <c r="BQ24" s="384"/>
      <c r="BR24" s="384"/>
      <c r="BS24" s="384"/>
      <c r="BT24" s="384"/>
      <c r="BU24" s="385"/>
      <c r="BV24" s="383">
        <v>13739128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7640</v>
      </c>
      <c r="R25" s="360"/>
      <c r="S25" s="360"/>
      <c r="T25" s="360"/>
      <c r="U25" s="360"/>
      <c r="V25" s="361"/>
      <c r="W25" s="425"/>
      <c r="X25" s="416"/>
      <c r="Y25" s="417"/>
      <c r="Z25" s="356" t="s">
        <v>158</v>
      </c>
      <c r="AA25" s="357"/>
      <c r="AB25" s="357"/>
      <c r="AC25" s="357"/>
      <c r="AD25" s="357"/>
      <c r="AE25" s="357"/>
      <c r="AF25" s="357"/>
      <c r="AG25" s="358"/>
      <c r="AH25" s="359">
        <v>101</v>
      </c>
      <c r="AI25" s="360"/>
      <c r="AJ25" s="360"/>
      <c r="AK25" s="360"/>
      <c r="AL25" s="361"/>
      <c r="AM25" s="359">
        <v>283305</v>
      </c>
      <c r="AN25" s="360"/>
      <c r="AO25" s="360"/>
      <c r="AP25" s="360"/>
      <c r="AQ25" s="360"/>
      <c r="AR25" s="361"/>
      <c r="AS25" s="359">
        <v>2805</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2624639</v>
      </c>
      <c r="BO25" s="379"/>
      <c r="BP25" s="379"/>
      <c r="BQ25" s="379"/>
      <c r="BR25" s="379"/>
      <c r="BS25" s="379"/>
      <c r="BT25" s="379"/>
      <c r="BU25" s="380"/>
      <c r="BV25" s="378">
        <v>2843712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6670</v>
      </c>
      <c r="R26" s="360"/>
      <c r="S26" s="360"/>
      <c r="T26" s="360"/>
      <c r="U26" s="360"/>
      <c r="V26" s="361"/>
      <c r="W26" s="425"/>
      <c r="X26" s="416"/>
      <c r="Y26" s="417"/>
      <c r="Z26" s="356" t="s">
        <v>161</v>
      </c>
      <c r="AA26" s="438"/>
      <c r="AB26" s="438"/>
      <c r="AC26" s="438"/>
      <c r="AD26" s="438"/>
      <c r="AE26" s="438"/>
      <c r="AF26" s="438"/>
      <c r="AG26" s="439"/>
      <c r="AH26" s="359">
        <v>18</v>
      </c>
      <c r="AI26" s="360"/>
      <c r="AJ26" s="360"/>
      <c r="AK26" s="360"/>
      <c r="AL26" s="361"/>
      <c r="AM26" s="359">
        <v>37494</v>
      </c>
      <c r="AN26" s="360"/>
      <c r="AO26" s="360"/>
      <c r="AP26" s="360"/>
      <c r="AQ26" s="360"/>
      <c r="AR26" s="361"/>
      <c r="AS26" s="359">
        <v>2083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5000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4500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7080692</v>
      </c>
      <c r="BO28" s="379"/>
      <c r="BP28" s="379"/>
      <c r="BQ28" s="379"/>
      <c r="BR28" s="379"/>
      <c r="BS28" s="379"/>
      <c r="BT28" s="379"/>
      <c r="BU28" s="380"/>
      <c r="BV28" s="378">
        <v>5709166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18</v>
      </c>
      <c r="M29" s="360"/>
      <c r="N29" s="360"/>
      <c r="O29" s="360"/>
      <c r="P29" s="361"/>
      <c r="Q29" s="359">
        <v>4000</v>
      </c>
      <c r="R29" s="360"/>
      <c r="S29" s="360"/>
      <c r="T29" s="360"/>
      <c r="U29" s="360"/>
      <c r="V29" s="361"/>
      <c r="W29" s="426"/>
      <c r="X29" s="427"/>
      <c r="Y29" s="428"/>
      <c r="Z29" s="356" t="s">
        <v>171</v>
      </c>
      <c r="AA29" s="357"/>
      <c r="AB29" s="357"/>
      <c r="AC29" s="357"/>
      <c r="AD29" s="357"/>
      <c r="AE29" s="357"/>
      <c r="AF29" s="357"/>
      <c r="AG29" s="358"/>
      <c r="AH29" s="359">
        <v>451</v>
      </c>
      <c r="AI29" s="360"/>
      <c r="AJ29" s="360"/>
      <c r="AK29" s="360"/>
      <c r="AL29" s="361"/>
      <c r="AM29" s="359">
        <v>1290762</v>
      </c>
      <c r="AN29" s="360"/>
      <c r="AO29" s="360"/>
      <c r="AP29" s="360"/>
      <c r="AQ29" s="360"/>
      <c r="AR29" s="361"/>
      <c r="AS29" s="359">
        <v>2862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376799</v>
      </c>
      <c r="BO29" s="384"/>
      <c r="BP29" s="384"/>
      <c r="BQ29" s="384"/>
      <c r="BR29" s="384"/>
      <c r="BS29" s="384"/>
      <c r="BT29" s="384"/>
      <c r="BU29" s="385"/>
      <c r="BV29" s="383">
        <v>96216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92.5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7087714</v>
      </c>
      <c r="BO30" s="387"/>
      <c r="BP30" s="387"/>
      <c r="BQ30" s="387"/>
      <c r="BR30" s="387"/>
      <c r="BS30" s="387"/>
      <c r="BT30" s="387"/>
      <c r="BU30" s="388"/>
      <c r="BV30" s="386">
        <v>7382734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農業集落排水事業等特別会計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海部地区水防事務組合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国民健康保険特別会計（直営診療施設勘定）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海部地区急病診療所組合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海部地区環境事務組合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海部南部水道企業団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介護保険特別会計（サービス事業勘定）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愛知県市町村職員退職手当組合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愛知県後期高齢者医療広域連合（一般会計）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愛知県後期高齢者医療広域連合（後期高齢者医療特別会計）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c r="E52" s="139"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526</v>
      </c>
      <c r="D34" s="1151"/>
      <c r="E34" s="1152"/>
      <c r="F34" s="32">
        <v>3.97</v>
      </c>
      <c r="G34" s="33">
        <v>3.07</v>
      </c>
      <c r="H34" s="33">
        <v>8.48</v>
      </c>
      <c r="I34" s="33">
        <v>8.17</v>
      </c>
      <c r="J34" s="34">
        <v>6.58</v>
      </c>
      <c r="K34" s="22"/>
      <c r="L34" s="22"/>
      <c r="M34" s="22"/>
      <c r="N34" s="22"/>
      <c r="O34" s="22"/>
      <c r="P34" s="22"/>
    </row>
    <row r="35" spans="1:16" ht="39" customHeight="1" x14ac:dyDescent="0.15">
      <c r="A35" s="22"/>
      <c r="B35" s="35"/>
      <c r="C35" s="1145" t="s">
        <v>527</v>
      </c>
      <c r="D35" s="1146"/>
      <c r="E35" s="1147"/>
      <c r="F35" s="36">
        <v>5.32</v>
      </c>
      <c r="G35" s="37">
        <v>4.76</v>
      </c>
      <c r="H35" s="37">
        <v>3.98</v>
      </c>
      <c r="I35" s="37">
        <v>2.5</v>
      </c>
      <c r="J35" s="38">
        <v>4.66</v>
      </c>
      <c r="K35" s="22"/>
      <c r="L35" s="22"/>
      <c r="M35" s="22"/>
      <c r="N35" s="22"/>
      <c r="O35" s="22"/>
      <c r="P35" s="22"/>
    </row>
    <row r="36" spans="1:16" ht="39" customHeight="1" x14ac:dyDescent="0.15">
      <c r="A36" s="22"/>
      <c r="B36" s="35"/>
      <c r="C36" s="1145" t="s">
        <v>528</v>
      </c>
      <c r="D36" s="1146"/>
      <c r="E36" s="1147"/>
      <c r="F36" s="36">
        <v>4.6500000000000004</v>
      </c>
      <c r="G36" s="37">
        <v>4.3899999999999997</v>
      </c>
      <c r="H36" s="37">
        <v>3.97</v>
      </c>
      <c r="I36" s="37">
        <v>3.86</v>
      </c>
      <c r="J36" s="38">
        <v>3.87</v>
      </c>
      <c r="K36" s="22"/>
      <c r="L36" s="22"/>
      <c r="M36" s="22"/>
      <c r="N36" s="22"/>
      <c r="O36" s="22"/>
      <c r="P36" s="22"/>
    </row>
    <row r="37" spans="1:16" ht="39" customHeight="1" x14ac:dyDescent="0.15">
      <c r="A37" s="22"/>
      <c r="B37" s="35"/>
      <c r="C37" s="1145" t="s">
        <v>529</v>
      </c>
      <c r="D37" s="1146"/>
      <c r="E37" s="1147"/>
      <c r="F37" s="36">
        <v>0.56000000000000005</v>
      </c>
      <c r="G37" s="37">
        <v>0.48</v>
      </c>
      <c r="H37" s="37">
        <v>0.69</v>
      </c>
      <c r="I37" s="37">
        <v>0.86</v>
      </c>
      <c r="J37" s="38">
        <v>0.66</v>
      </c>
      <c r="K37" s="22"/>
      <c r="L37" s="22"/>
      <c r="M37" s="22"/>
      <c r="N37" s="22"/>
      <c r="O37" s="22"/>
      <c r="P37" s="22"/>
    </row>
    <row r="38" spans="1:16" ht="39" customHeight="1" x14ac:dyDescent="0.15">
      <c r="A38" s="22"/>
      <c r="B38" s="35"/>
      <c r="C38" s="1145" t="s">
        <v>530</v>
      </c>
      <c r="D38" s="1146"/>
      <c r="E38" s="1147"/>
      <c r="F38" s="36">
        <v>0.43</v>
      </c>
      <c r="G38" s="37">
        <v>0.28000000000000003</v>
      </c>
      <c r="H38" s="37">
        <v>0.33</v>
      </c>
      <c r="I38" s="37">
        <v>0.38</v>
      </c>
      <c r="J38" s="38">
        <v>0.54</v>
      </c>
      <c r="K38" s="22"/>
      <c r="L38" s="22"/>
      <c r="M38" s="22"/>
      <c r="N38" s="22"/>
      <c r="O38" s="22"/>
      <c r="P38" s="22"/>
    </row>
    <row r="39" spans="1:16" ht="39" customHeight="1" x14ac:dyDescent="0.15">
      <c r="A39" s="22"/>
      <c r="B39" s="35"/>
      <c r="C39" s="1145" t="s">
        <v>531</v>
      </c>
      <c r="D39" s="1146"/>
      <c r="E39" s="1147"/>
      <c r="F39" s="36">
        <v>0.12</v>
      </c>
      <c r="G39" s="37">
        <v>0.18</v>
      </c>
      <c r="H39" s="37">
        <v>0.14000000000000001</v>
      </c>
      <c r="I39" s="37">
        <v>0.25</v>
      </c>
      <c r="J39" s="38">
        <v>0.19</v>
      </c>
      <c r="K39" s="22"/>
      <c r="L39" s="22"/>
      <c r="M39" s="22"/>
      <c r="N39" s="22"/>
      <c r="O39" s="22"/>
      <c r="P39" s="22"/>
    </row>
    <row r="40" spans="1:16" ht="39" customHeight="1" x14ac:dyDescent="0.15">
      <c r="A40" s="22"/>
      <c r="B40" s="35"/>
      <c r="C40" s="1145" t="s">
        <v>532</v>
      </c>
      <c r="D40" s="1146"/>
      <c r="E40" s="1147"/>
      <c r="F40" s="36">
        <v>0.16</v>
      </c>
      <c r="G40" s="37">
        <v>0.12</v>
      </c>
      <c r="H40" s="37">
        <v>0.14000000000000001</v>
      </c>
      <c r="I40" s="37">
        <v>0.13</v>
      </c>
      <c r="J40" s="38">
        <v>0.12</v>
      </c>
      <c r="K40" s="22"/>
      <c r="L40" s="22"/>
      <c r="M40" s="22"/>
      <c r="N40" s="22"/>
      <c r="O40" s="22"/>
      <c r="P40" s="22"/>
    </row>
    <row r="41" spans="1:16" ht="39" customHeight="1" x14ac:dyDescent="0.15">
      <c r="A41" s="22"/>
      <c r="B41" s="35"/>
      <c r="C41" s="1145" t="s">
        <v>533</v>
      </c>
      <c r="D41" s="1146"/>
      <c r="E41" s="1147"/>
      <c r="F41" s="36">
        <v>0.02</v>
      </c>
      <c r="G41" s="37">
        <v>0.01</v>
      </c>
      <c r="H41" s="37">
        <v>0.01</v>
      </c>
      <c r="I41" s="37">
        <v>0.01</v>
      </c>
      <c r="J41" s="38">
        <v>0.01</v>
      </c>
      <c r="K41" s="22"/>
      <c r="L41" s="22"/>
      <c r="M41" s="22"/>
      <c r="N41" s="22"/>
      <c r="O41" s="22"/>
      <c r="P41" s="22"/>
    </row>
    <row r="42" spans="1:16" ht="39" customHeight="1" x14ac:dyDescent="0.15">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535</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1692</v>
      </c>
      <c r="L45" s="60">
        <v>1819</v>
      </c>
      <c r="M45" s="60">
        <v>1963</v>
      </c>
      <c r="N45" s="60">
        <v>2004</v>
      </c>
      <c r="O45" s="61">
        <v>2023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14</v>
      </c>
      <c r="F48" s="1155"/>
      <c r="G48" s="1155"/>
      <c r="H48" s="1155"/>
      <c r="I48" s="1155"/>
      <c r="J48" s="1156"/>
      <c r="K48" s="63">
        <v>466</v>
      </c>
      <c r="L48" s="64">
        <v>520</v>
      </c>
      <c r="M48" s="64">
        <v>515</v>
      </c>
      <c r="N48" s="64">
        <v>538</v>
      </c>
      <c r="O48" s="65">
        <v>532</v>
      </c>
      <c r="P48" s="48"/>
      <c r="Q48" s="48"/>
      <c r="R48" s="48"/>
      <c r="S48" s="48"/>
      <c r="T48" s="48"/>
      <c r="U48" s="48"/>
    </row>
    <row r="49" spans="1:21" ht="30.75" customHeight="1" x14ac:dyDescent="0.15">
      <c r="A49" s="48"/>
      <c r="B49" s="1163"/>
      <c r="C49" s="1164"/>
      <c r="D49" s="62"/>
      <c r="E49" s="1155" t="s">
        <v>15</v>
      </c>
      <c r="F49" s="1155"/>
      <c r="G49" s="1155"/>
      <c r="H49" s="1155"/>
      <c r="I49" s="1155"/>
      <c r="J49" s="1156"/>
      <c r="K49" s="63">
        <v>328</v>
      </c>
      <c r="L49" s="64">
        <v>319</v>
      </c>
      <c r="M49" s="64">
        <v>269</v>
      </c>
      <c r="N49" s="64">
        <v>199</v>
      </c>
      <c r="O49" s="65">
        <v>107</v>
      </c>
      <c r="P49" s="48"/>
      <c r="Q49" s="48"/>
      <c r="R49" s="48"/>
      <c r="S49" s="48"/>
      <c r="T49" s="48"/>
      <c r="U49" s="48"/>
    </row>
    <row r="50" spans="1:21" ht="30.75" customHeight="1" x14ac:dyDescent="0.15">
      <c r="A50" s="48"/>
      <c r="B50" s="1163"/>
      <c r="C50" s="1164"/>
      <c r="D50" s="62"/>
      <c r="E50" s="1155" t="s">
        <v>16</v>
      </c>
      <c r="F50" s="1155"/>
      <c r="G50" s="1155"/>
      <c r="H50" s="1155"/>
      <c r="I50" s="1155"/>
      <c r="J50" s="1156"/>
      <c r="K50" s="63">
        <v>2</v>
      </c>
      <c r="L50" s="64">
        <v>2</v>
      </c>
      <c r="M50" s="64">
        <v>2</v>
      </c>
      <c r="N50" s="64" t="s">
        <v>480</v>
      </c>
      <c r="O50" s="65" t="s">
        <v>480</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1780</v>
      </c>
      <c r="L52" s="64">
        <v>1915</v>
      </c>
      <c r="M52" s="64">
        <v>2087</v>
      </c>
      <c r="N52" s="64">
        <v>2180</v>
      </c>
      <c r="O52" s="65">
        <v>2133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708</v>
      </c>
      <c r="L53" s="69">
        <v>745</v>
      </c>
      <c r="M53" s="69">
        <v>662</v>
      </c>
      <c r="N53" s="69">
        <v>561</v>
      </c>
      <c r="O53" s="70">
        <v>529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81" t="s">
        <v>23</v>
      </c>
      <c r="C41" s="1182"/>
      <c r="D41" s="81"/>
      <c r="E41" s="1183" t="s">
        <v>24</v>
      </c>
      <c r="F41" s="1183"/>
      <c r="G41" s="1183"/>
      <c r="H41" s="1184"/>
      <c r="I41" s="82">
        <v>20768</v>
      </c>
      <c r="J41" s="83">
        <v>20737</v>
      </c>
      <c r="K41" s="83">
        <v>21241</v>
      </c>
      <c r="L41" s="83">
        <v>22923</v>
      </c>
      <c r="M41" s="84">
        <v>22743</v>
      </c>
    </row>
    <row r="42" spans="2:13" ht="27.75" customHeight="1" x14ac:dyDescent="0.15">
      <c r="B42" s="1171"/>
      <c r="C42" s="1172"/>
      <c r="D42" s="85"/>
      <c r="E42" s="1175" t="s">
        <v>25</v>
      </c>
      <c r="F42" s="1175"/>
      <c r="G42" s="1175"/>
      <c r="H42" s="1176"/>
      <c r="I42" s="86">
        <v>3</v>
      </c>
      <c r="J42" s="87">
        <v>2</v>
      </c>
      <c r="K42" s="87" t="s">
        <v>480</v>
      </c>
      <c r="L42" s="87" t="s">
        <v>480</v>
      </c>
      <c r="M42" s="88" t="s">
        <v>480</v>
      </c>
    </row>
    <row r="43" spans="2:13" ht="27.75" customHeight="1" x14ac:dyDescent="0.15">
      <c r="B43" s="1171"/>
      <c r="C43" s="1172"/>
      <c r="D43" s="85"/>
      <c r="E43" s="1175" t="s">
        <v>26</v>
      </c>
      <c r="F43" s="1175"/>
      <c r="G43" s="1175"/>
      <c r="H43" s="1176"/>
      <c r="I43" s="86">
        <v>8417</v>
      </c>
      <c r="J43" s="87">
        <v>8752</v>
      </c>
      <c r="K43" s="87">
        <v>8765</v>
      </c>
      <c r="L43" s="87">
        <v>8609</v>
      </c>
      <c r="M43" s="88">
        <v>8099</v>
      </c>
    </row>
    <row r="44" spans="2:13" ht="27.75" customHeight="1" x14ac:dyDescent="0.15">
      <c r="B44" s="1171"/>
      <c r="C44" s="1172"/>
      <c r="D44" s="85"/>
      <c r="E44" s="1175" t="s">
        <v>27</v>
      </c>
      <c r="F44" s="1175"/>
      <c r="G44" s="1175"/>
      <c r="H44" s="1176"/>
      <c r="I44" s="86">
        <v>1323</v>
      </c>
      <c r="J44" s="87">
        <v>919</v>
      </c>
      <c r="K44" s="87">
        <v>539</v>
      </c>
      <c r="L44" s="87">
        <v>227</v>
      </c>
      <c r="M44" s="88">
        <v>58</v>
      </c>
    </row>
    <row r="45" spans="2:13" ht="27.75" customHeight="1" x14ac:dyDescent="0.15">
      <c r="B45" s="1171"/>
      <c r="C45" s="1172"/>
      <c r="D45" s="85"/>
      <c r="E45" s="1175" t="s">
        <v>28</v>
      </c>
      <c r="F45" s="1175"/>
      <c r="G45" s="1175"/>
      <c r="H45" s="1176"/>
      <c r="I45" s="86">
        <v>3234</v>
      </c>
      <c r="J45" s="87">
        <v>3317</v>
      </c>
      <c r="K45" s="87">
        <v>3514</v>
      </c>
      <c r="L45" s="87">
        <v>3351</v>
      </c>
      <c r="M45" s="88">
        <v>3399</v>
      </c>
    </row>
    <row r="46" spans="2:13" ht="27.75" customHeight="1" x14ac:dyDescent="0.15">
      <c r="B46" s="1171"/>
      <c r="C46" s="1172"/>
      <c r="D46" s="85"/>
      <c r="E46" s="1175" t="s">
        <v>29</v>
      </c>
      <c r="F46" s="1175"/>
      <c r="G46" s="1175"/>
      <c r="H46" s="1176"/>
      <c r="I46" s="86" t="s">
        <v>480</v>
      </c>
      <c r="J46" s="87" t="s">
        <v>480</v>
      </c>
      <c r="K46" s="87" t="s">
        <v>480</v>
      </c>
      <c r="L46" s="87" t="s">
        <v>480</v>
      </c>
      <c r="M46" s="88" t="s">
        <v>480</v>
      </c>
    </row>
    <row r="47" spans="2:13" ht="27.75" customHeight="1" x14ac:dyDescent="0.15">
      <c r="B47" s="1171"/>
      <c r="C47" s="1172"/>
      <c r="D47" s="85"/>
      <c r="E47" s="1175" t="s">
        <v>30</v>
      </c>
      <c r="F47" s="1175"/>
      <c r="G47" s="1175"/>
      <c r="H47" s="1176"/>
      <c r="I47" s="86" t="s">
        <v>480</v>
      </c>
      <c r="J47" s="87" t="s">
        <v>480</v>
      </c>
      <c r="K47" s="87" t="s">
        <v>480</v>
      </c>
      <c r="L47" s="87" t="s">
        <v>480</v>
      </c>
      <c r="M47" s="88" t="s">
        <v>480</v>
      </c>
    </row>
    <row r="48" spans="2:13" ht="27.75" customHeight="1" x14ac:dyDescent="0.15">
      <c r="B48" s="1173"/>
      <c r="C48" s="1174"/>
      <c r="D48" s="85"/>
      <c r="E48" s="1175" t="s">
        <v>31</v>
      </c>
      <c r="F48" s="1175"/>
      <c r="G48" s="1175"/>
      <c r="H48" s="1176"/>
      <c r="I48" s="86" t="s">
        <v>480</v>
      </c>
      <c r="J48" s="87" t="s">
        <v>480</v>
      </c>
      <c r="K48" s="87" t="s">
        <v>480</v>
      </c>
      <c r="L48" s="87" t="s">
        <v>480</v>
      </c>
      <c r="M48" s="88" t="s">
        <v>480</v>
      </c>
    </row>
    <row r="49" spans="2:13" ht="27.75" customHeight="1" x14ac:dyDescent="0.15">
      <c r="B49" s="1169" t="s">
        <v>32</v>
      </c>
      <c r="C49" s="1170"/>
      <c r="D49" s="89"/>
      <c r="E49" s="1175" t="s">
        <v>33</v>
      </c>
      <c r="F49" s="1175"/>
      <c r="G49" s="1175"/>
      <c r="H49" s="1176"/>
      <c r="I49" s="86">
        <v>10764</v>
      </c>
      <c r="J49" s="87">
        <v>11149</v>
      </c>
      <c r="K49" s="87">
        <v>11532</v>
      </c>
      <c r="L49" s="87">
        <v>11285</v>
      </c>
      <c r="M49" s="88">
        <v>12365</v>
      </c>
    </row>
    <row r="50" spans="2:13" ht="27.75" customHeight="1" x14ac:dyDescent="0.15">
      <c r="B50" s="1171"/>
      <c r="C50" s="1172"/>
      <c r="D50" s="85"/>
      <c r="E50" s="1175" t="s">
        <v>34</v>
      </c>
      <c r="F50" s="1175"/>
      <c r="G50" s="1175"/>
      <c r="H50" s="1176"/>
      <c r="I50" s="86" t="s">
        <v>480</v>
      </c>
      <c r="J50" s="87" t="s">
        <v>480</v>
      </c>
      <c r="K50" s="87" t="s">
        <v>480</v>
      </c>
      <c r="L50" s="87" t="s">
        <v>480</v>
      </c>
      <c r="M50" s="88" t="s">
        <v>480</v>
      </c>
    </row>
    <row r="51" spans="2:13" ht="27.75" customHeight="1" x14ac:dyDescent="0.15">
      <c r="B51" s="1173"/>
      <c r="C51" s="1174"/>
      <c r="D51" s="85"/>
      <c r="E51" s="1175" t="s">
        <v>35</v>
      </c>
      <c r="F51" s="1175"/>
      <c r="G51" s="1175"/>
      <c r="H51" s="1176"/>
      <c r="I51" s="86">
        <v>22526</v>
      </c>
      <c r="J51" s="87">
        <v>23370</v>
      </c>
      <c r="K51" s="87">
        <v>23456</v>
      </c>
      <c r="L51" s="87">
        <v>24780</v>
      </c>
      <c r="M51" s="88">
        <v>24688</v>
      </c>
    </row>
    <row r="52" spans="2:13" ht="27.75" customHeight="1" thickBot="1" x14ac:dyDescent="0.2">
      <c r="B52" s="1177" t="s">
        <v>36</v>
      </c>
      <c r="C52" s="1178"/>
      <c r="D52" s="90"/>
      <c r="E52" s="1179" t="s">
        <v>37</v>
      </c>
      <c r="F52" s="1179"/>
      <c r="G52" s="1179"/>
      <c r="H52" s="1180"/>
      <c r="I52" s="91">
        <v>454</v>
      </c>
      <c r="J52" s="92">
        <v>-792</v>
      </c>
      <c r="K52" s="92">
        <v>-929</v>
      </c>
      <c r="L52" s="92">
        <v>-955</v>
      </c>
      <c r="M52" s="93">
        <v>-2754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53478</v>
      </c>
      <c r="E3" s="116"/>
      <c r="F3" s="117">
        <v>47569</v>
      </c>
      <c r="G3" s="118"/>
      <c r="H3" s="119"/>
    </row>
    <row r="4" spans="1:8" x14ac:dyDescent="0.15">
      <c r="A4" s="120"/>
      <c r="B4" s="121"/>
      <c r="C4" s="122"/>
      <c r="D4" s="123">
        <v>20280</v>
      </c>
      <c r="E4" s="124"/>
      <c r="F4" s="125">
        <v>26255</v>
      </c>
      <c r="G4" s="126"/>
      <c r="H4" s="127"/>
    </row>
    <row r="5" spans="1:8" x14ac:dyDescent="0.15">
      <c r="A5" s="108" t="s">
        <v>513</v>
      </c>
      <c r="B5" s="113"/>
      <c r="C5" s="114"/>
      <c r="D5" s="115">
        <v>34351</v>
      </c>
      <c r="E5" s="116"/>
      <c r="F5" s="117">
        <v>50880</v>
      </c>
      <c r="G5" s="118"/>
      <c r="H5" s="119"/>
    </row>
    <row r="6" spans="1:8" x14ac:dyDescent="0.15">
      <c r="A6" s="120"/>
      <c r="B6" s="121"/>
      <c r="C6" s="122"/>
      <c r="D6" s="123">
        <v>19476</v>
      </c>
      <c r="E6" s="124"/>
      <c r="F6" s="125">
        <v>26879</v>
      </c>
      <c r="G6" s="126"/>
      <c r="H6" s="127"/>
    </row>
    <row r="7" spans="1:8" x14ac:dyDescent="0.15">
      <c r="A7" s="108" t="s">
        <v>514</v>
      </c>
      <c r="B7" s="113"/>
      <c r="C7" s="114"/>
      <c r="D7" s="115">
        <v>45153</v>
      </c>
      <c r="E7" s="116"/>
      <c r="F7" s="117">
        <v>63956</v>
      </c>
      <c r="G7" s="118"/>
      <c r="H7" s="119"/>
    </row>
    <row r="8" spans="1:8" x14ac:dyDescent="0.15">
      <c r="A8" s="120"/>
      <c r="B8" s="121"/>
      <c r="C8" s="122"/>
      <c r="D8" s="123">
        <v>27694</v>
      </c>
      <c r="E8" s="124"/>
      <c r="F8" s="125">
        <v>29239</v>
      </c>
      <c r="G8" s="126"/>
      <c r="H8" s="127"/>
    </row>
    <row r="9" spans="1:8" x14ac:dyDescent="0.15">
      <c r="A9" s="108" t="s">
        <v>515</v>
      </c>
      <c r="B9" s="113"/>
      <c r="C9" s="114"/>
      <c r="D9" s="115">
        <v>74510</v>
      </c>
      <c r="E9" s="116"/>
      <c r="F9" s="117">
        <v>66255</v>
      </c>
      <c r="G9" s="118"/>
      <c r="H9" s="119"/>
    </row>
    <row r="10" spans="1:8" x14ac:dyDescent="0.15">
      <c r="A10" s="120"/>
      <c r="B10" s="121"/>
      <c r="C10" s="122"/>
      <c r="D10" s="123">
        <v>62751</v>
      </c>
      <c r="E10" s="124"/>
      <c r="F10" s="125">
        <v>31822</v>
      </c>
      <c r="G10" s="126"/>
      <c r="H10" s="127"/>
    </row>
    <row r="11" spans="1:8" x14ac:dyDescent="0.15">
      <c r="A11" s="108" t="s">
        <v>516</v>
      </c>
      <c r="B11" s="113"/>
      <c r="C11" s="114"/>
      <c r="D11" s="115">
        <v>35247</v>
      </c>
      <c r="E11" s="116"/>
      <c r="F11" s="117">
        <v>92247</v>
      </c>
      <c r="G11" s="118"/>
      <c r="H11" s="119"/>
    </row>
    <row r="12" spans="1:8" x14ac:dyDescent="0.15">
      <c r="A12" s="120"/>
      <c r="B12" s="121"/>
      <c r="C12" s="128"/>
      <c r="D12" s="123">
        <v>27463</v>
      </c>
      <c r="E12" s="124"/>
      <c r="F12" s="125">
        <v>37204</v>
      </c>
      <c r="G12" s="126"/>
      <c r="H12" s="127"/>
    </row>
    <row r="13" spans="1:8" x14ac:dyDescent="0.15">
      <c r="A13" s="108"/>
      <c r="B13" s="113"/>
      <c r="C13" s="129"/>
      <c r="D13" s="130">
        <v>48548</v>
      </c>
      <c r="E13" s="131"/>
      <c r="F13" s="132">
        <v>64181</v>
      </c>
      <c r="G13" s="133"/>
      <c r="H13" s="119"/>
    </row>
    <row r="14" spans="1:8" x14ac:dyDescent="0.15">
      <c r="A14" s="120"/>
      <c r="B14" s="121"/>
      <c r="C14" s="122"/>
      <c r="D14" s="123">
        <v>31533</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3.98</v>
      </c>
      <c r="C19" s="134">
        <f>ROUND(VALUE(SUBSTITUTE(実質収支比率等に係る経年分析!G$48,"▲","-")),2)</f>
        <v>3.07</v>
      </c>
      <c r="D19" s="134">
        <f>ROUND(VALUE(SUBSTITUTE(実質収支比率等に係る経年分析!H$48,"▲","-")),2)</f>
        <v>8.49</v>
      </c>
      <c r="E19" s="134">
        <f>ROUND(VALUE(SUBSTITUTE(実質収支比率等に係る経年分析!I$48,"▲","-")),2)</f>
        <v>8.18</v>
      </c>
      <c r="F19" s="134">
        <f>ROUND(VALUE(SUBSTITUTE(実質収支比率等に係る経年分析!J$48,"▲","-")),2)</f>
        <v>6.59</v>
      </c>
    </row>
    <row r="20" spans="1:11" x14ac:dyDescent="0.15">
      <c r="A20" s="134" t="s">
        <v>42</v>
      </c>
      <c r="B20" s="134">
        <f>ROUND(VALUE(SUBSTITUTE(実質収支比率等に係る経年分析!F$47,"▲","-")),2)</f>
        <v>35.68</v>
      </c>
      <c r="C20" s="134">
        <f>ROUND(VALUE(SUBSTITUTE(実質収支比率等に係る経年分析!G$47,"▲","-")),2)</f>
        <v>37.729999999999997</v>
      </c>
      <c r="D20" s="134">
        <f>ROUND(VALUE(SUBSTITUTE(実質収支比率等に係る経年分析!H$47,"▲","-")),2)</f>
        <v>37.090000000000003</v>
      </c>
      <c r="E20" s="134">
        <f>ROUND(VALUE(SUBSTITUTE(実質収支比率等に係る経年分析!I$47,"▲","-")),2)</f>
        <v>37.520000000000003</v>
      </c>
      <c r="F20" s="134">
        <f>ROUND(VALUE(SUBSTITUTE(実質収支比率等に係る経年分析!J$47,"▲","-")),2)</f>
        <v>45.84</v>
      </c>
    </row>
    <row r="21" spans="1:11" x14ac:dyDescent="0.15">
      <c r="A21" s="134" t="s">
        <v>43</v>
      </c>
      <c r="B21" s="134">
        <f>IF(ISNUMBER(VALUE(SUBSTITUTE(実質収支比率等に係る経年分析!F$49,"▲","-"))),ROUND(VALUE(SUBSTITUTE(実質収支比率等に係る経年分析!F$49,"▲","-")),2),NA())</f>
        <v>-0.69</v>
      </c>
      <c r="C21" s="134">
        <f>IF(ISNUMBER(VALUE(SUBSTITUTE(実質収支比率等に係る経年分析!G$49,"▲","-"))),ROUND(VALUE(SUBSTITUTE(実質収支比率等に係る経年分析!G$49,"▲","-")),2),NA())</f>
        <v>1.2</v>
      </c>
      <c r="D21" s="134">
        <f>IF(ISNUMBER(VALUE(SUBSTITUTE(実質収支比率等に係る経年分析!H$49,"▲","-"))),ROUND(VALUE(SUBSTITUTE(実質収支比率等に係る経年分析!H$49,"▲","-")),2),NA())</f>
        <v>5.58</v>
      </c>
      <c r="E21" s="134">
        <f>IF(ISNUMBER(VALUE(SUBSTITUTE(実質収支比率等に係る経年分析!I$49,"▲","-"))),ROUND(VALUE(SUBSTITUTE(実質収支比率等に係る経年分析!I$49,"▲","-")),2),NA())</f>
        <v>-0.14000000000000001</v>
      </c>
      <c r="F21" s="134">
        <f>IF(ISNUMBER(VALUE(SUBSTITUTE(実質収支比率等に係る経年分析!J$49,"▲","-"))),ROUND(VALUE(SUBSTITUTE(実質収支比率等に係る経年分析!J$49,"▲","-")),2),NA())</f>
        <v>7.41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国民健康保険特別会計（直営診療施設勘定）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農業集落排水事業等特別会計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4.6500000000000004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4.3899999999999997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3.87</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1780</v>
      </c>
      <c r="E42" s="136"/>
      <c r="F42" s="136"/>
      <c r="G42" s="136">
        <f>'実質公債費比率（分子）の構造'!L$52</f>
        <v>1915</v>
      </c>
      <c r="H42" s="136"/>
      <c r="I42" s="136"/>
      <c r="J42" s="136">
        <f>'実質公債費比率（分子）の構造'!M$52</f>
        <v>2087</v>
      </c>
      <c r="K42" s="136"/>
      <c r="L42" s="136"/>
      <c r="M42" s="136">
        <f>'実質公債費比率（分子）の構造'!N$52</f>
        <v>2180</v>
      </c>
      <c r="N42" s="136"/>
      <c r="O42" s="136"/>
      <c r="P42" s="136">
        <f>'実質公債費比率（分子）の構造'!O$52</f>
        <v>2133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v>
      </c>
      <c r="C44" s="136"/>
      <c r="D44" s="136"/>
      <c r="E44" s="136">
        <f>'実質公債費比率（分子）の構造'!L$50</f>
        <v>2</v>
      </c>
      <c r="F44" s="136"/>
      <c r="G44" s="136"/>
      <c r="H44" s="136">
        <f>'実質公債費比率（分子）の構造'!M$50</f>
        <v>2</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328</v>
      </c>
      <c r="C45" s="136"/>
      <c r="D45" s="136"/>
      <c r="E45" s="136">
        <f>'実質公債費比率（分子）の構造'!L$49</f>
        <v>319</v>
      </c>
      <c r="F45" s="136"/>
      <c r="G45" s="136"/>
      <c r="H45" s="136">
        <f>'実質公債費比率（分子）の構造'!M$49</f>
        <v>269</v>
      </c>
      <c r="I45" s="136"/>
      <c r="J45" s="136"/>
      <c r="K45" s="136">
        <f>'実質公債費比率（分子）の構造'!N$49</f>
        <v>199</v>
      </c>
      <c r="L45" s="136"/>
      <c r="M45" s="136"/>
      <c r="N45" s="136">
        <f>'実質公債費比率（分子）の構造'!O$49</f>
        <v>107</v>
      </c>
      <c r="O45" s="136"/>
      <c r="P45" s="136"/>
    </row>
    <row r="46" spans="1:16" x14ac:dyDescent="0.15">
      <c r="A46" s="136" t="s">
        <v>54</v>
      </c>
      <c r="B46" s="136">
        <f>'実質公債費比率（分子）の構造'!K$48</f>
        <v>466</v>
      </c>
      <c r="C46" s="136"/>
      <c r="D46" s="136"/>
      <c r="E46" s="136">
        <f>'実質公債費比率（分子）の構造'!L$48</f>
        <v>520</v>
      </c>
      <c r="F46" s="136"/>
      <c r="G46" s="136"/>
      <c r="H46" s="136">
        <f>'実質公債費比率（分子）の構造'!M$48</f>
        <v>515</v>
      </c>
      <c r="I46" s="136"/>
      <c r="J46" s="136"/>
      <c r="K46" s="136">
        <f>'実質公債費比率（分子）の構造'!N$48</f>
        <v>538</v>
      </c>
      <c r="L46" s="136"/>
      <c r="M46" s="136"/>
      <c r="N46" s="136">
        <f>'実質公債費比率（分子）の構造'!O$48</f>
        <v>532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1692</v>
      </c>
      <c r="C49" s="136"/>
      <c r="D49" s="136"/>
      <c r="E49" s="136">
        <f>'実質公債費比率（分子）の構造'!L$45</f>
        <v>1819</v>
      </c>
      <c r="F49" s="136"/>
      <c r="G49" s="136"/>
      <c r="H49" s="136">
        <f>'実質公債費比率（分子）の構造'!M$45</f>
        <v>1963</v>
      </c>
      <c r="I49" s="136"/>
      <c r="J49" s="136"/>
      <c r="K49" s="136">
        <f>'実質公債費比率（分子）の構造'!N$45</f>
        <v>2004</v>
      </c>
      <c r="L49" s="136"/>
      <c r="M49" s="136"/>
      <c r="N49" s="136">
        <f>'実質公債費比率（分子）の構造'!O$45</f>
        <v>2023</v>
      </c>
      <c r="O49" s="136"/>
      <c r="P49" s="136"/>
    </row>
    <row r="50" spans="1:16" x14ac:dyDescent="0.15">
      <c r="A50" s="136" t="s">
        <v>58</v>
      </c>
      <c r="B50" s="136" t="e">
        <f>NA()</f>
        <v>#N/A</v>
      </c>
      <c r="C50" s="136">
        <f>IF(ISNUMBER('実質公債費比率（分子）の構造'!K$53),'実質公債費比率（分子）の構造'!K$53,NA())</f>
        <v>708</v>
      </c>
      <c r="D50" s="136" t="e">
        <f>NA()</f>
        <v>#N/A</v>
      </c>
      <c r="E50" s="136" t="e">
        <f>NA()</f>
        <v>#N/A</v>
      </c>
      <c r="F50" s="136">
        <f>IF(ISNUMBER('実質公債費比率（分子）の構造'!L$53),'実質公債費比率（分子）の構造'!L$53,NA())</f>
        <v>745</v>
      </c>
      <c r="G50" s="136" t="e">
        <f>NA()</f>
        <v>#N/A</v>
      </c>
      <c r="H50" s="136" t="e">
        <f>NA()</f>
        <v>#N/A</v>
      </c>
      <c r="I50" s="136">
        <f>IF(ISNUMBER('実質公債費比率（分子）の構造'!M$53),'実質公債費比率（分子）の構造'!M$53,NA())</f>
        <v>662</v>
      </c>
      <c r="J50" s="136" t="e">
        <f>NA()</f>
        <v>#N/A</v>
      </c>
      <c r="K50" s="136" t="e">
        <f>NA()</f>
        <v>#N/A</v>
      </c>
      <c r="L50" s="136">
        <f>IF(ISNUMBER('実質公債費比率（分子）の構造'!N$53),'実質公債費比率（分子）の構造'!N$53,NA())</f>
        <v>561</v>
      </c>
      <c r="M50" s="136" t="e">
        <f>NA()</f>
        <v>#N/A</v>
      </c>
      <c r="N50" s="136" t="e">
        <f>NA()</f>
        <v>#N/A</v>
      </c>
      <c r="O50" s="136">
        <f>IF(ISNUMBER('実質公債費比率（分子）の構造'!O$53),'実質公債費比率（分子）の構造'!O$53,NA())</f>
        <v>529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22526</v>
      </c>
      <c r="E56" s="135"/>
      <c r="F56" s="135"/>
      <c r="G56" s="135">
        <f>'将来負担比率（分子）の構造'!J$51</f>
        <v>23370</v>
      </c>
      <c r="H56" s="135"/>
      <c r="I56" s="135"/>
      <c r="J56" s="135">
        <f>'将来負担比率（分子）の構造'!K$51</f>
        <v>23456</v>
      </c>
      <c r="K56" s="135"/>
      <c r="L56" s="135"/>
      <c r="M56" s="135">
        <f>'将来負担比率（分子）の構造'!L$51</f>
        <v>24780</v>
      </c>
      <c r="N56" s="135"/>
      <c r="O56" s="135"/>
      <c r="P56" s="135">
        <f>'将来負担比率（分子）の構造'!M$51</f>
        <v>24688</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10764</v>
      </c>
      <c r="E58" s="135"/>
      <c r="F58" s="135"/>
      <c r="G58" s="135">
        <f>'将来負担比率（分子）の構造'!J$49</f>
        <v>11149</v>
      </c>
      <c r="H58" s="135"/>
      <c r="I58" s="135"/>
      <c r="J58" s="135">
        <f>'将来負担比率（分子）の構造'!K$49</f>
        <v>11532</v>
      </c>
      <c r="K58" s="135"/>
      <c r="L58" s="135"/>
      <c r="M58" s="135">
        <f>'将来負担比率（分子）の構造'!L$49</f>
        <v>11285</v>
      </c>
      <c r="N58" s="135"/>
      <c r="O58" s="135"/>
      <c r="P58" s="135">
        <f>'将来負担比率（分子）の構造'!M$49</f>
        <v>12365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3234</v>
      </c>
      <c r="C62" s="135"/>
      <c r="D62" s="135"/>
      <c r="E62" s="135">
        <f>'将来負担比率（分子）の構造'!J$45</f>
        <v>3317</v>
      </c>
      <c r="F62" s="135"/>
      <c r="G62" s="135"/>
      <c r="H62" s="135">
        <f>'将来負担比率（分子）の構造'!K$45</f>
        <v>3514</v>
      </c>
      <c r="I62" s="135"/>
      <c r="J62" s="135"/>
      <c r="K62" s="135">
        <f>'将来負担比率（分子）の構造'!L$45</f>
        <v>3351</v>
      </c>
      <c r="L62" s="135"/>
      <c r="M62" s="135"/>
      <c r="N62" s="135">
        <f>'将来負担比率（分子）の構造'!M$45</f>
        <v>3399</v>
      </c>
      <c r="O62" s="135"/>
      <c r="P62" s="135"/>
    </row>
    <row r="63" spans="1:16" x14ac:dyDescent="0.15">
      <c r="A63" s="135" t="s">
        <v>27</v>
      </c>
      <c r="B63" s="135">
        <f>'将来負担比率（分子）の構造'!I$44</f>
        <v>1323</v>
      </c>
      <c r="C63" s="135"/>
      <c r="D63" s="135"/>
      <c r="E63" s="135">
        <f>'将来負担比率（分子）の構造'!J$44</f>
        <v>919</v>
      </c>
      <c r="F63" s="135"/>
      <c r="G63" s="135"/>
      <c r="H63" s="135">
        <f>'将来負担比率（分子）の構造'!K$44</f>
        <v>539</v>
      </c>
      <c r="I63" s="135"/>
      <c r="J63" s="135"/>
      <c r="K63" s="135">
        <f>'将来負担比率（分子）の構造'!L$44</f>
        <v>227</v>
      </c>
      <c r="L63" s="135"/>
      <c r="M63" s="135"/>
      <c r="N63" s="135">
        <f>'将来負担比率（分子）の構造'!M$44</f>
        <v>58</v>
      </c>
      <c r="O63" s="135"/>
      <c r="P63" s="135"/>
    </row>
    <row r="64" spans="1:16" x14ac:dyDescent="0.15">
      <c r="A64" s="135" t="s">
        <v>26</v>
      </c>
      <c r="B64" s="135">
        <f>'将来負担比率（分子）の構造'!I$43</f>
        <v>8417</v>
      </c>
      <c r="C64" s="135"/>
      <c r="D64" s="135"/>
      <c r="E64" s="135">
        <f>'将来負担比率（分子）の構造'!J$43</f>
        <v>8752</v>
      </c>
      <c r="F64" s="135"/>
      <c r="G64" s="135"/>
      <c r="H64" s="135">
        <f>'将来負担比率（分子）の構造'!K$43</f>
        <v>8765</v>
      </c>
      <c r="I64" s="135"/>
      <c r="J64" s="135"/>
      <c r="K64" s="135">
        <f>'将来負担比率（分子）の構造'!L$43</f>
        <v>8609</v>
      </c>
      <c r="L64" s="135"/>
      <c r="M64" s="135"/>
      <c r="N64" s="135">
        <f>'将来負担比率（分子）の構造'!M$43</f>
        <v>8099</v>
      </c>
      <c r="O64" s="135"/>
      <c r="P64" s="135"/>
    </row>
    <row r="65" spans="1:16" x14ac:dyDescent="0.15">
      <c r="A65" s="135" t="s">
        <v>25</v>
      </c>
      <c r="B65" s="135">
        <f>'将来負担比率（分子）の構造'!I$42</f>
        <v>3</v>
      </c>
      <c r="C65" s="135"/>
      <c r="D65" s="135"/>
      <c r="E65" s="135">
        <f>'将来負担比率（分子）の構造'!J$42</f>
        <v>2</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20768</v>
      </c>
      <c r="C66" s="135"/>
      <c r="D66" s="135"/>
      <c r="E66" s="135">
        <f>'将来負担比率（分子）の構造'!J$41</f>
        <v>20737</v>
      </c>
      <c r="F66" s="135"/>
      <c r="G66" s="135"/>
      <c r="H66" s="135">
        <f>'将来負担比率（分子）の構造'!K$41</f>
        <v>21241</v>
      </c>
      <c r="I66" s="135"/>
      <c r="J66" s="135"/>
      <c r="K66" s="135">
        <f>'将来負担比率（分子）の構造'!L$41</f>
        <v>22923</v>
      </c>
      <c r="L66" s="135"/>
      <c r="M66" s="135"/>
      <c r="N66" s="135">
        <f>'将来負担比率（分子）の構造'!M$41</f>
        <v>22743</v>
      </c>
      <c r="O66" s="135"/>
      <c r="P66" s="135"/>
    </row>
    <row r="67" spans="1:16" x14ac:dyDescent="0.15">
      <c r="A67" s="135" t="s">
        <v>62</v>
      </c>
      <c r="B67" s="135" t="e">
        <f>NA()</f>
        <v>#N/A</v>
      </c>
      <c r="C67" s="135">
        <f>IF(ISNUMBER('将来負担比率（分子）の構造'!I$52), IF('将来負担比率（分子）の構造'!I$52 &lt; 0, 0, '将来負担比率（分子）の構造'!I$52), NA())</f>
        <v>454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7300283</v>
      </c>
      <c r="S5" s="639"/>
      <c r="T5" s="639"/>
      <c r="U5" s="639"/>
      <c r="V5" s="639"/>
      <c r="W5" s="639"/>
      <c r="X5" s="639"/>
      <c r="Y5" s="686"/>
      <c r="Z5" s="699">
        <v>31</v>
      </c>
      <c r="AA5" s="699"/>
      <c r="AB5" s="699"/>
      <c r="AC5" s="699"/>
      <c r="AD5" s="700">
        <v>7300283</v>
      </c>
      <c r="AE5" s="700"/>
      <c r="AF5" s="700"/>
      <c r="AG5" s="700"/>
      <c r="AH5" s="700"/>
      <c r="AI5" s="700"/>
      <c r="AJ5" s="700"/>
      <c r="AK5" s="700"/>
      <c r="AL5" s="687">
        <v>49.8</v>
      </c>
      <c r="AM5" s="656"/>
      <c r="AN5" s="656"/>
      <c r="AO5" s="688"/>
      <c r="AP5" s="675" t="s">
        <v>210</v>
      </c>
      <c r="AQ5" s="676"/>
      <c r="AR5" s="676"/>
      <c r="AS5" s="676"/>
      <c r="AT5" s="676"/>
      <c r="AU5" s="676"/>
      <c r="AV5" s="676"/>
      <c r="AW5" s="676"/>
      <c r="AX5" s="676"/>
      <c r="AY5" s="676"/>
      <c r="AZ5" s="676"/>
      <c r="BA5" s="676"/>
      <c r="BB5" s="676"/>
      <c r="BC5" s="676"/>
      <c r="BD5" s="676"/>
      <c r="BE5" s="676"/>
      <c r="BF5" s="677"/>
      <c r="BG5" s="588">
        <v>7300283</v>
      </c>
      <c r="BH5" s="589"/>
      <c r="BI5" s="589"/>
      <c r="BJ5" s="589"/>
      <c r="BK5" s="589"/>
      <c r="BL5" s="589"/>
      <c r="BM5" s="589"/>
      <c r="BN5" s="590"/>
      <c r="BO5" s="641">
        <v>100</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x14ac:dyDescent="0.15">
      <c r="B6" s="585" t="s">
        <v>215</v>
      </c>
      <c r="C6" s="586"/>
      <c r="D6" s="586"/>
      <c r="E6" s="586"/>
      <c r="F6" s="586"/>
      <c r="G6" s="586"/>
      <c r="H6" s="586"/>
      <c r="I6" s="586"/>
      <c r="J6" s="586"/>
      <c r="K6" s="586"/>
      <c r="L6" s="586"/>
      <c r="M6" s="586"/>
      <c r="N6" s="586"/>
      <c r="O6" s="586"/>
      <c r="P6" s="586"/>
      <c r="Q6" s="587"/>
      <c r="R6" s="588">
        <v>286769</v>
      </c>
      <c r="S6" s="589"/>
      <c r="T6" s="589"/>
      <c r="U6" s="589"/>
      <c r="V6" s="589"/>
      <c r="W6" s="589"/>
      <c r="X6" s="589"/>
      <c r="Y6" s="590"/>
      <c r="Z6" s="641">
        <v>1.2</v>
      </c>
      <c r="AA6" s="641"/>
      <c r="AB6" s="641"/>
      <c r="AC6" s="641"/>
      <c r="AD6" s="642">
        <v>286769</v>
      </c>
      <c r="AE6" s="642"/>
      <c r="AF6" s="642"/>
      <c r="AG6" s="642"/>
      <c r="AH6" s="642"/>
      <c r="AI6" s="642"/>
      <c r="AJ6" s="642"/>
      <c r="AK6" s="642"/>
      <c r="AL6" s="611">
        <v>2</v>
      </c>
      <c r="AM6" s="643"/>
      <c r="AN6" s="643"/>
      <c r="AO6" s="644"/>
      <c r="AP6" s="585" t="s">
        <v>216</v>
      </c>
      <c r="AQ6" s="586"/>
      <c r="AR6" s="586"/>
      <c r="AS6" s="586"/>
      <c r="AT6" s="586"/>
      <c r="AU6" s="586"/>
      <c r="AV6" s="586"/>
      <c r="AW6" s="586"/>
      <c r="AX6" s="586"/>
      <c r="AY6" s="586"/>
      <c r="AZ6" s="586"/>
      <c r="BA6" s="586"/>
      <c r="BB6" s="586"/>
      <c r="BC6" s="586"/>
      <c r="BD6" s="586"/>
      <c r="BE6" s="586"/>
      <c r="BF6" s="587"/>
      <c r="BG6" s="588">
        <v>7300283</v>
      </c>
      <c r="BH6" s="589"/>
      <c r="BI6" s="589"/>
      <c r="BJ6" s="589"/>
      <c r="BK6" s="589"/>
      <c r="BL6" s="589"/>
      <c r="BM6" s="589"/>
      <c r="BN6" s="590"/>
      <c r="BO6" s="641">
        <v>100</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238272</v>
      </c>
      <c r="CS6" s="589"/>
      <c r="CT6" s="589"/>
      <c r="CU6" s="589"/>
      <c r="CV6" s="589"/>
      <c r="CW6" s="589"/>
      <c r="CX6" s="589"/>
      <c r="CY6" s="590"/>
      <c r="CZ6" s="641">
        <v>1.1000000000000001</v>
      </c>
      <c r="DA6" s="641"/>
      <c r="DB6" s="641"/>
      <c r="DC6" s="641"/>
      <c r="DD6" s="594" t="s">
        <v>211</v>
      </c>
      <c r="DE6" s="589"/>
      <c r="DF6" s="589"/>
      <c r="DG6" s="589"/>
      <c r="DH6" s="589"/>
      <c r="DI6" s="589"/>
      <c r="DJ6" s="589"/>
      <c r="DK6" s="589"/>
      <c r="DL6" s="589"/>
      <c r="DM6" s="589"/>
      <c r="DN6" s="589"/>
      <c r="DO6" s="589"/>
      <c r="DP6" s="590"/>
      <c r="DQ6" s="594">
        <v>238272</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18399</v>
      </c>
      <c r="S7" s="589"/>
      <c r="T7" s="589"/>
      <c r="U7" s="589"/>
      <c r="V7" s="589"/>
      <c r="W7" s="589"/>
      <c r="X7" s="589"/>
      <c r="Y7" s="590"/>
      <c r="Z7" s="641">
        <v>0.1</v>
      </c>
      <c r="AA7" s="641"/>
      <c r="AB7" s="641"/>
      <c r="AC7" s="641"/>
      <c r="AD7" s="642">
        <v>18399</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3410222</v>
      </c>
      <c r="BH7" s="589"/>
      <c r="BI7" s="589"/>
      <c r="BJ7" s="589"/>
      <c r="BK7" s="589"/>
      <c r="BL7" s="589"/>
      <c r="BM7" s="589"/>
      <c r="BN7" s="590"/>
      <c r="BO7" s="641">
        <v>46.7</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5114829</v>
      </c>
      <c r="CS7" s="589"/>
      <c r="CT7" s="589"/>
      <c r="CU7" s="589"/>
      <c r="CV7" s="589"/>
      <c r="CW7" s="589"/>
      <c r="CX7" s="589"/>
      <c r="CY7" s="590"/>
      <c r="CZ7" s="641">
        <v>22.8</v>
      </c>
      <c r="DA7" s="641"/>
      <c r="DB7" s="641"/>
      <c r="DC7" s="641"/>
      <c r="DD7" s="594">
        <v>1224893</v>
      </c>
      <c r="DE7" s="589"/>
      <c r="DF7" s="589"/>
      <c r="DG7" s="589"/>
      <c r="DH7" s="589"/>
      <c r="DI7" s="589"/>
      <c r="DJ7" s="589"/>
      <c r="DK7" s="589"/>
      <c r="DL7" s="589"/>
      <c r="DM7" s="589"/>
      <c r="DN7" s="589"/>
      <c r="DO7" s="589"/>
      <c r="DP7" s="590"/>
      <c r="DQ7" s="594">
        <v>3874804</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57740</v>
      </c>
      <c r="S8" s="589"/>
      <c r="T8" s="589"/>
      <c r="U8" s="589"/>
      <c r="V8" s="589"/>
      <c r="W8" s="589"/>
      <c r="X8" s="589"/>
      <c r="Y8" s="590"/>
      <c r="Z8" s="641">
        <v>0.2</v>
      </c>
      <c r="AA8" s="641"/>
      <c r="AB8" s="641"/>
      <c r="AC8" s="641"/>
      <c r="AD8" s="642">
        <v>57740</v>
      </c>
      <c r="AE8" s="642"/>
      <c r="AF8" s="642"/>
      <c r="AG8" s="642"/>
      <c r="AH8" s="642"/>
      <c r="AI8" s="642"/>
      <c r="AJ8" s="642"/>
      <c r="AK8" s="642"/>
      <c r="AL8" s="611">
        <v>0.4</v>
      </c>
      <c r="AM8" s="643"/>
      <c r="AN8" s="643"/>
      <c r="AO8" s="644"/>
      <c r="AP8" s="585" t="s">
        <v>222</v>
      </c>
      <c r="AQ8" s="586"/>
      <c r="AR8" s="586"/>
      <c r="AS8" s="586"/>
      <c r="AT8" s="586"/>
      <c r="AU8" s="586"/>
      <c r="AV8" s="586"/>
      <c r="AW8" s="586"/>
      <c r="AX8" s="586"/>
      <c r="AY8" s="586"/>
      <c r="AZ8" s="586"/>
      <c r="BA8" s="586"/>
      <c r="BB8" s="586"/>
      <c r="BC8" s="586"/>
      <c r="BD8" s="586"/>
      <c r="BE8" s="586"/>
      <c r="BF8" s="587"/>
      <c r="BG8" s="588">
        <v>109532</v>
      </c>
      <c r="BH8" s="589"/>
      <c r="BI8" s="589"/>
      <c r="BJ8" s="589"/>
      <c r="BK8" s="589"/>
      <c r="BL8" s="589"/>
      <c r="BM8" s="589"/>
      <c r="BN8" s="590"/>
      <c r="BO8" s="641">
        <v>1.5</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8280499</v>
      </c>
      <c r="CS8" s="589"/>
      <c r="CT8" s="589"/>
      <c r="CU8" s="589"/>
      <c r="CV8" s="589"/>
      <c r="CW8" s="589"/>
      <c r="CX8" s="589"/>
      <c r="CY8" s="590"/>
      <c r="CZ8" s="641">
        <v>36.9</v>
      </c>
      <c r="DA8" s="641"/>
      <c r="DB8" s="641"/>
      <c r="DC8" s="641"/>
      <c r="DD8" s="594">
        <v>55297</v>
      </c>
      <c r="DE8" s="589"/>
      <c r="DF8" s="589"/>
      <c r="DG8" s="589"/>
      <c r="DH8" s="589"/>
      <c r="DI8" s="589"/>
      <c r="DJ8" s="589"/>
      <c r="DK8" s="589"/>
      <c r="DL8" s="589"/>
      <c r="DM8" s="589"/>
      <c r="DN8" s="589"/>
      <c r="DO8" s="589"/>
      <c r="DP8" s="590"/>
      <c r="DQ8" s="594">
        <v>4614738</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59498</v>
      </c>
      <c r="S9" s="589"/>
      <c r="T9" s="589"/>
      <c r="U9" s="589"/>
      <c r="V9" s="589"/>
      <c r="W9" s="589"/>
      <c r="X9" s="589"/>
      <c r="Y9" s="590"/>
      <c r="Z9" s="641">
        <v>0.3</v>
      </c>
      <c r="AA9" s="641"/>
      <c r="AB9" s="641"/>
      <c r="AC9" s="641"/>
      <c r="AD9" s="642">
        <v>59498</v>
      </c>
      <c r="AE9" s="642"/>
      <c r="AF9" s="642"/>
      <c r="AG9" s="642"/>
      <c r="AH9" s="642"/>
      <c r="AI9" s="642"/>
      <c r="AJ9" s="642"/>
      <c r="AK9" s="642"/>
      <c r="AL9" s="611">
        <v>0.4</v>
      </c>
      <c r="AM9" s="643"/>
      <c r="AN9" s="643"/>
      <c r="AO9" s="644"/>
      <c r="AP9" s="585" t="s">
        <v>226</v>
      </c>
      <c r="AQ9" s="586"/>
      <c r="AR9" s="586"/>
      <c r="AS9" s="586"/>
      <c r="AT9" s="586"/>
      <c r="AU9" s="586"/>
      <c r="AV9" s="586"/>
      <c r="AW9" s="586"/>
      <c r="AX9" s="586"/>
      <c r="AY9" s="586"/>
      <c r="AZ9" s="586"/>
      <c r="BA9" s="586"/>
      <c r="BB9" s="586"/>
      <c r="BC9" s="586"/>
      <c r="BD9" s="586"/>
      <c r="BE9" s="586"/>
      <c r="BF9" s="587"/>
      <c r="BG9" s="588">
        <v>3041335</v>
      </c>
      <c r="BH9" s="589"/>
      <c r="BI9" s="589"/>
      <c r="BJ9" s="589"/>
      <c r="BK9" s="589"/>
      <c r="BL9" s="589"/>
      <c r="BM9" s="589"/>
      <c r="BN9" s="590"/>
      <c r="BO9" s="641">
        <v>41.7</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1552753</v>
      </c>
      <c r="CS9" s="589"/>
      <c r="CT9" s="589"/>
      <c r="CU9" s="589"/>
      <c r="CV9" s="589"/>
      <c r="CW9" s="589"/>
      <c r="CX9" s="589"/>
      <c r="CY9" s="590"/>
      <c r="CZ9" s="641">
        <v>6.9</v>
      </c>
      <c r="DA9" s="641"/>
      <c r="DB9" s="641"/>
      <c r="DC9" s="641"/>
      <c r="DD9" s="594">
        <v>60457</v>
      </c>
      <c r="DE9" s="589"/>
      <c r="DF9" s="589"/>
      <c r="DG9" s="589"/>
      <c r="DH9" s="589"/>
      <c r="DI9" s="589"/>
      <c r="DJ9" s="589"/>
      <c r="DK9" s="589"/>
      <c r="DL9" s="589"/>
      <c r="DM9" s="589"/>
      <c r="DN9" s="589"/>
      <c r="DO9" s="589"/>
      <c r="DP9" s="590"/>
      <c r="DQ9" s="594">
        <v>1304766</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1175916</v>
      </c>
      <c r="S10" s="589"/>
      <c r="T10" s="589"/>
      <c r="U10" s="589"/>
      <c r="V10" s="589"/>
      <c r="W10" s="589"/>
      <c r="X10" s="589"/>
      <c r="Y10" s="590"/>
      <c r="Z10" s="641">
        <v>5</v>
      </c>
      <c r="AA10" s="641"/>
      <c r="AB10" s="641"/>
      <c r="AC10" s="641"/>
      <c r="AD10" s="642">
        <v>1175916</v>
      </c>
      <c r="AE10" s="642"/>
      <c r="AF10" s="642"/>
      <c r="AG10" s="642"/>
      <c r="AH10" s="642"/>
      <c r="AI10" s="642"/>
      <c r="AJ10" s="642"/>
      <c r="AK10" s="642"/>
      <c r="AL10" s="611">
        <v>8</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95527</v>
      </c>
      <c r="BH10" s="589"/>
      <c r="BI10" s="589"/>
      <c r="BJ10" s="589"/>
      <c r="BK10" s="589"/>
      <c r="BL10" s="589"/>
      <c r="BM10" s="589"/>
      <c r="BN10" s="590"/>
      <c r="BO10" s="641">
        <v>1.3</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4165</v>
      </c>
      <c r="CS10" s="589"/>
      <c r="CT10" s="589"/>
      <c r="CU10" s="589"/>
      <c r="CV10" s="589"/>
      <c r="CW10" s="589"/>
      <c r="CX10" s="589"/>
      <c r="CY10" s="590"/>
      <c r="CZ10" s="641">
        <v>0</v>
      </c>
      <c r="DA10" s="641"/>
      <c r="DB10" s="641"/>
      <c r="DC10" s="641"/>
      <c r="DD10" s="594" t="s">
        <v>223</v>
      </c>
      <c r="DE10" s="589"/>
      <c r="DF10" s="589"/>
      <c r="DG10" s="589"/>
      <c r="DH10" s="589"/>
      <c r="DI10" s="589"/>
      <c r="DJ10" s="589"/>
      <c r="DK10" s="589"/>
      <c r="DL10" s="589"/>
      <c r="DM10" s="589"/>
      <c r="DN10" s="589"/>
      <c r="DO10" s="589"/>
      <c r="DP10" s="590"/>
      <c r="DQ10" s="594">
        <v>165</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163828</v>
      </c>
      <c r="BH11" s="589"/>
      <c r="BI11" s="589"/>
      <c r="BJ11" s="589"/>
      <c r="BK11" s="589"/>
      <c r="BL11" s="589"/>
      <c r="BM11" s="589"/>
      <c r="BN11" s="590"/>
      <c r="BO11" s="641">
        <v>2.2000000000000002</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1030457</v>
      </c>
      <c r="CS11" s="589"/>
      <c r="CT11" s="589"/>
      <c r="CU11" s="589"/>
      <c r="CV11" s="589"/>
      <c r="CW11" s="589"/>
      <c r="CX11" s="589"/>
      <c r="CY11" s="590"/>
      <c r="CZ11" s="641">
        <v>4.5999999999999996</v>
      </c>
      <c r="DA11" s="641"/>
      <c r="DB11" s="641"/>
      <c r="DC11" s="641"/>
      <c r="DD11" s="594">
        <v>278751</v>
      </c>
      <c r="DE11" s="589"/>
      <c r="DF11" s="589"/>
      <c r="DG11" s="589"/>
      <c r="DH11" s="589"/>
      <c r="DI11" s="589"/>
      <c r="DJ11" s="589"/>
      <c r="DK11" s="589"/>
      <c r="DL11" s="589"/>
      <c r="DM11" s="589"/>
      <c r="DN11" s="589"/>
      <c r="DO11" s="589"/>
      <c r="DP11" s="590"/>
      <c r="DQ11" s="594">
        <v>921450</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3446263</v>
      </c>
      <c r="BH12" s="589"/>
      <c r="BI12" s="589"/>
      <c r="BJ12" s="589"/>
      <c r="BK12" s="589"/>
      <c r="BL12" s="589"/>
      <c r="BM12" s="589"/>
      <c r="BN12" s="590"/>
      <c r="BO12" s="641">
        <v>47.2</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179993</v>
      </c>
      <c r="CS12" s="589"/>
      <c r="CT12" s="589"/>
      <c r="CU12" s="589"/>
      <c r="CV12" s="589"/>
      <c r="CW12" s="589"/>
      <c r="CX12" s="589"/>
      <c r="CY12" s="590"/>
      <c r="CZ12" s="641">
        <v>0.8</v>
      </c>
      <c r="DA12" s="641"/>
      <c r="DB12" s="641"/>
      <c r="DC12" s="641"/>
      <c r="DD12" s="594" t="s">
        <v>223</v>
      </c>
      <c r="DE12" s="589"/>
      <c r="DF12" s="589"/>
      <c r="DG12" s="589"/>
      <c r="DH12" s="589"/>
      <c r="DI12" s="589"/>
      <c r="DJ12" s="589"/>
      <c r="DK12" s="589"/>
      <c r="DL12" s="589"/>
      <c r="DM12" s="589"/>
      <c r="DN12" s="589"/>
      <c r="DO12" s="589"/>
      <c r="DP12" s="590"/>
      <c r="DQ12" s="594">
        <v>139155</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117027</v>
      </c>
      <c r="S13" s="589"/>
      <c r="T13" s="589"/>
      <c r="U13" s="589"/>
      <c r="V13" s="589"/>
      <c r="W13" s="589"/>
      <c r="X13" s="589"/>
      <c r="Y13" s="590"/>
      <c r="Z13" s="641">
        <v>0.5</v>
      </c>
      <c r="AA13" s="641"/>
      <c r="AB13" s="641"/>
      <c r="AC13" s="641"/>
      <c r="AD13" s="642">
        <v>117027</v>
      </c>
      <c r="AE13" s="642"/>
      <c r="AF13" s="642"/>
      <c r="AG13" s="642"/>
      <c r="AH13" s="642"/>
      <c r="AI13" s="642"/>
      <c r="AJ13" s="642"/>
      <c r="AK13" s="642"/>
      <c r="AL13" s="611">
        <v>0.8</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3430987</v>
      </c>
      <c r="BH13" s="589"/>
      <c r="BI13" s="589"/>
      <c r="BJ13" s="589"/>
      <c r="BK13" s="589"/>
      <c r="BL13" s="589"/>
      <c r="BM13" s="589"/>
      <c r="BN13" s="590"/>
      <c r="BO13" s="641">
        <v>47</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844070</v>
      </c>
      <c r="CS13" s="589"/>
      <c r="CT13" s="589"/>
      <c r="CU13" s="589"/>
      <c r="CV13" s="589"/>
      <c r="CW13" s="589"/>
      <c r="CX13" s="589"/>
      <c r="CY13" s="590"/>
      <c r="CZ13" s="641">
        <v>3.8</v>
      </c>
      <c r="DA13" s="641"/>
      <c r="DB13" s="641"/>
      <c r="DC13" s="641"/>
      <c r="DD13" s="594">
        <v>319898</v>
      </c>
      <c r="DE13" s="589"/>
      <c r="DF13" s="589"/>
      <c r="DG13" s="589"/>
      <c r="DH13" s="589"/>
      <c r="DI13" s="589"/>
      <c r="DJ13" s="589"/>
      <c r="DK13" s="589"/>
      <c r="DL13" s="589"/>
      <c r="DM13" s="589"/>
      <c r="DN13" s="589"/>
      <c r="DO13" s="589"/>
      <c r="DP13" s="590"/>
      <c r="DQ13" s="594">
        <v>800010</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117972</v>
      </c>
      <c r="BH14" s="589"/>
      <c r="BI14" s="589"/>
      <c r="BJ14" s="589"/>
      <c r="BK14" s="589"/>
      <c r="BL14" s="589"/>
      <c r="BM14" s="589"/>
      <c r="BN14" s="590"/>
      <c r="BO14" s="641">
        <v>1.6</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954847</v>
      </c>
      <c r="CS14" s="589"/>
      <c r="CT14" s="589"/>
      <c r="CU14" s="589"/>
      <c r="CV14" s="589"/>
      <c r="CW14" s="589"/>
      <c r="CX14" s="589"/>
      <c r="CY14" s="590"/>
      <c r="CZ14" s="641">
        <v>4.2</v>
      </c>
      <c r="DA14" s="641"/>
      <c r="DB14" s="641"/>
      <c r="DC14" s="641"/>
      <c r="DD14" s="594">
        <v>56236</v>
      </c>
      <c r="DE14" s="589"/>
      <c r="DF14" s="589"/>
      <c r="DG14" s="589"/>
      <c r="DH14" s="589"/>
      <c r="DI14" s="589"/>
      <c r="DJ14" s="589"/>
      <c r="DK14" s="589"/>
      <c r="DL14" s="589"/>
      <c r="DM14" s="589"/>
      <c r="DN14" s="589"/>
      <c r="DO14" s="589"/>
      <c r="DP14" s="590"/>
      <c r="DQ14" s="594">
        <v>921105</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39140</v>
      </c>
      <c r="S15" s="589"/>
      <c r="T15" s="589"/>
      <c r="U15" s="589"/>
      <c r="V15" s="589"/>
      <c r="W15" s="589"/>
      <c r="X15" s="589"/>
      <c r="Y15" s="590"/>
      <c r="Z15" s="641">
        <v>0.2</v>
      </c>
      <c r="AA15" s="641"/>
      <c r="AB15" s="641"/>
      <c r="AC15" s="641"/>
      <c r="AD15" s="642">
        <v>39140</v>
      </c>
      <c r="AE15" s="642"/>
      <c r="AF15" s="642"/>
      <c r="AG15" s="642"/>
      <c r="AH15" s="642"/>
      <c r="AI15" s="642"/>
      <c r="AJ15" s="642"/>
      <c r="AK15" s="642"/>
      <c r="AL15" s="611">
        <v>0.3</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325826</v>
      </c>
      <c r="BH15" s="589"/>
      <c r="BI15" s="589"/>
      <c r="BJ15" s="589"/>
      <c r="BK15" s="589"/>
      <c r="BL15" s="589"/>
      <c r="BM15" s="589"/>
      <c r="BN15" s="590"/>
      <c r="BO15" s="641">
        <v>4.5</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2161129</v>
      </c>
      <c r="CS15" s="589"/>
      <c r="CT15" s="589"/>
      <c r="CU15" s="589"/>
      <c r="CV15" s="589"/>
      <c r="CW15" s="589"/>
      <c r="CX15" s="589"/>
      <c r="CY15" s="590"/>
      <c r="CZ15" s="641">
        <v>9.6</v>
      </c>
      <c r="DA15" s="641"/>
      <c r="DB15" s="641"/>
      <c r="DC15" s="641"/>
      <c r="DD15" s="594">
        <v>284902</v>
      </c>
      <c r="DE15" s="589"/>
      <c r="DF15" s="589"/>
      <c r="DG15" s="589"/>
      <c r="DH15" s="589"/>
      <c r="DI15" s="589"/>
      <c r="DJ15" s="589"/>
      <c r="DK15" s="589"/>
      <c r="DL15" s="589"/>
      <c r="DM15" s="589"/>
      <c r="DN15" s="589"/>
      <c r="DO15" s="589"/>
      <c r="DP15" s="590"/>
      <c r="DQ15" s="594">
        <v>1621728</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5906400</v>
      </c>
      <c r="S16" s="589"/>
      <c r="T16" s="589"/>
      <c r="U16" s="589"/>
      <c r="V16" s="589"/>
      <c r="W16" s="589"/>
      <c r="X16" s="589"/>
      <c r="Y16" s="590"/>
      <c r="Z16" s="641">
        <v>25.1</v>
      </c>
      <c r="AA16" s="641"/>
      <c r="AB16" s="641"/>
      <c r="AC16" s="641"/>
      <c r="AD16" s="642">
        <v>5534476</v>
      </c>
      <c r="AE16" s="642"/>
      <c r="AF16" s="642"/>
      <c r="AG16" s="642"/>
      <c r="AH16" s="642"/>
      <c r="AI16" s="642"/>
      <c r="AJ16" s="642"/>
      <c r="AK16" s="642"/>
      <c r="AL16" s="611">
        <v>37.799999999999997</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5534476</v>
      </c>
      <c r="S17" s="589"/>
      <c r="T17" s="589"/>
      <c r="U17" s="589"/>
      <c r="V17" s="589"/>
      <c r="W17" s="589"/>
      <c r="X17" s="589"/>
      <c r="Y17" s="590"/>
      <c r="Z17" s="641">
        <v>23.5</v>
      </c>
      <c r="AA17" s="641"/>
      <c r="AB17" s="641"/>
      <c r="AC17" s="641"/>
      <c r="AD17" s="642">
        <v>5534476</v>
      </c>
      <c r="AE17" s="642"/>
      <c r="AF17" s="642"/>
      <c r="AG17" s="642"/>
      <c r="AH17" s="642"/>
      <c r="AI17" s="642"/>
      <c r="AJ17" s="642"/>
      <c r="AK17" s="642"/>
      <c r="AL17" s="611">
        <v>37.799999999999997</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2106748</v>
      </c>
      <c r="CS17" s="589"/>
      <c r="CT17" s="589"/>
      <c r="CU17" s="589"/>
      <c r="CV17" s="589"/>
      <c r="CW17" s="589"/>
      <c r="CX17" s="589"/>
      <c r="CY17" s="590"/>
      <c r="CZ17" s="641">
        <v>9.4</v>
      </c>
      <c r="DA17" s="641"/>
      <c r="DB17" s="641"/>
      <c r="DC17" s="641"/>
      <c r="DD17" s="594" t="s">
        <v>223</v>
      </c>
      <c r="DE17" s="589"/>
      <c r="DF17" s="589"/>
      <c r="DG17" s="589"/>
      <c r="DH17" s="589"/>
      <c r="DI17" s="589"/>
      <c r="DJ17" s="589"/>
      <c r="DK17" s="589"/>
      <c r="DL17" s="589"/>
      <c r="DM17" s="589"/>
      <c r="DN17" s="589"/>
      <c r="DO17" s="589"/>
      <c r="DP17" s="590"/>
      <c r="DQ17" s="594">
        <v>2106748</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371911</v>
      </c>
      <c r="S18" s="589"/>
      <c r="T18" s="589"/>
      <c r="U18" s="589"/>
      <c r="V18" s="589"/>
      <c r="W18" s="589"/>
      <c r="X18" s="589"/>
      <c r="Y18" s="590"/>
      <c r="Z18" s="641">
        <v>1.6</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v>13</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14961172</v>
      </c>
      <c r="S20" s="589"/>
      <c r="T20" s="589"/>
      <c r="U20" s="589"/>
      <c r="V20" s="589"/>
      <c r="W20" s="589"/>
      <c r="X20" s="589"/>
      <c r="Y20" s="590"/>
      <c r="Z20" s="641">
        <v>63.6</v>
      </c>
      <c r="AA20" s="641"/>
      <c r="AB20" s="641"/>
      <c r="AC20" s="641"/>
      <c r="AD20" s="642">
        <v>14589248</v>
      </c>
      <c r="AE20" s="642"/>
      <c r="AF20" s="642"/>
      <c r="AG20" s="642"/>
      <c r="AH20" s="642"/>
      <c r="AI20" s="642"/>
      <c r="AJ20" s="642"/>
      <c r="AK20" s="642"/>
      <c r="AL20" s="611">
        <v>99.6</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22467762</v>
      </c>
      <c r="CS20" s="589"/>
      <c r="CT20" s="589"/>
      <c r="CU20" s="589"/>
      <c r="CV20" s="589"/>
      <c r="CW20" s="589"/>
      <c r="CX20" s="589"/>
      <c r="CY20" s="590"/>
      <c r="CZ20" s="641">
        <v>100</v>
      </c>
      <c r="DA20" s="641"/>
      <c r="DB20" s="641"/>
      <c r="DC20" s="641"/>
      <c r="DD20" s="594">
        <v>2280434</v>
      </c>
      <c r="DE20" s="589"/>
      <c r="DF20" s="589"/>
      <c r="DG20" s="589"/>
      <c r="DH20" s="589"/>
      <c r="DI20" s="589"/>
      <c r="DJ20" s="589"/>
      <c r="DK20" s="589"/>
      <c r="DL20" s="589"/>
      <c r="DM20" s="589"/>
      <c r="DN20" s="589"/>
      <c r="DO20" s="589"/>
      <c r="DP20" s="590"/>
      <c r="DQ20" s="594">
        <v>16542941</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11585</v>
      </c>
      <c r="S21" s="589"/>
      <c r="T21" s="589"/>
      <c r="U21" s="589"/>
      <c r="V21" s="589"/>
      <c r="W21" s="589"/>
      <c r="X21" s="589"/>
      <c r="Y21" s="590"/>
      <c r="Z21" s="641">
        <v>0</v>
      </c>
      <c r="AA21" s="641"/>
      <c r="AB21" s="641"/>
      <c r="AC21" s="641"/>
      <c r="AD21" s="642">
        <v>11585</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379726</v>
      </c>
      <c r="S22" s="589"/>
      <c r="T22" s="589"/>
      <c r="U22" s="589"/>
      <c r="V22" s="589"/>
      <c r="W22" s="589"/>
      <c r="X22" s="589"/>
      <c r="Y22" s="590"/>
      <c r="Z22" s="641">
        <v>1.6</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194789</v>
      </c>
      <c r="S23" s="589"/>
      <c r="T23" s="589"/>
      <c r="U23" s="589"/>
      <c r="V23" s="589"/>
      <c r="W23" s="589"/>
      <c r="X23" s="589"/>
      <c r="Y23" s="590"/>
      <c r="Z23" s="641">
        <v>0.8</v>
      </c>
      <c r="AA23" s="641"/>
      <c r="AB23" s="641"/>
      <c r="AC23" s="641"/>
      <c r="AD23" s="642">
        <v>21973</v>
      </c>
      <c r="AE23" s="642"/>
      <c r="AF23" s="642"/>
      <c r="AG23" s="642"/>
      <c r="AH23" s="642"/>
      <c r="AI23" s="642"/>
      <c r="AJ23" s="642"/>
      <c r="AK23" s="642"/>
      <c r="AL23" s="611">
        <v>0.2</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97578</v>
      </c>
      <c r="S24" s="589"/>
      <c r="T24" s="589"/>
      <c r="U24" s="589"/>
      <c r="V24" s="589"/>
      <c r="W24" s="589"/>
      <c r="X24" s="589"/>
      <c r="Y24" s="590"/>
      <c r="Z24" s="641">
        <v>0.4</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10447713</v>
      </c>
      <c r="CS24" s="639"/>
      <c r="CT24" s="639"/>
      <c r="CU24" s="639"/>
      <c r="CV24" s="639"/>
      <c r="CW24" s="639"/>
      <c r="CX24" s="639"/>
      <c r="CY24" s="686"/>
      <c r="CZ24" s="690">
        <v>46.5</v>
      </c>
      <c r="DA24" s="691"/>
      <c r="DB24" s="691"/>
      <c r="DC24" s="692"/>
      <c r="DD24" s="685">
        <v>7168081</v>
      </c>
      <c r="DE24" s="639"/>
      <c r="DF24" s="639"/>
      <c r="DG24" s="639"/>
      <c r="DH24" s="639"/>
      <c r="DI24" s="639"/>
      <c r="DJ24" s="639"/>
      <c r="DK24" s="686"/>
      <c r="DL24" s="685">
        <v>7117755</v>
      </c>
      <c r="DM24" s="639"/>
      <c r="DN24" s="639"/>
      <c r="DO24" s="639"/>
      <c r="DP24" s="639"/>
      <c r="DQ24" s="639"/>
      <c r="DR24" s="639"/>
      <c r="DS24" s="639"/>
      <c r="DT24" s="639"/>
      <c r="DU24" s="639"/>
      <c r="DV24" s="686"/>
      <c r="DW24" s="687">
        <v>45.8</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2472788</v>
      </c>
      <c r="S25" s="589"/>
      <c r="T25" s="589"/>
      <c r="U25" s="589"/>
      <c r="V25" s="589"/>
      <c r="W25" s="589"/>
      <c r="X25" s="589"/>
      <c r="Y25" s="590"/>
      <c r="Z25" s="641">
        <v>10.5</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3597188</v>
      </c>
      <c r="CS25" s="607"/>
      <c r="CT25" s="607"/>
      <c r="CU25" s="607"/>
      <c r="CV25" s="607"/>
      <c r="CW25" s="607"/>
      <c r="CX25" s="607"/>
      <c r="CY25" s="608"/>
      <c r="CZ25" s="591">
        <v>16</v>
      </c>
      <c r="DA25" s="609"/>
      <c r="DB25" s="609"/>
      <c r="DC25" s="610"/>
      <c r="DD25" s="594">
        <v>3375285</v>
      </c>
      <c r="DE25" s="607"/>
      <c r="DF25" s="607"/>
      <c r="DG25" s="607"/>
      <c r="DH25" s="607"/>
      <c r="DI25" s="607"/>
      <c r="DJ25" s="607"/>
      <c r="DK25" s="608"/>
      <c r="DL25" s="594">
        <v>3334372</v>
      </c>
      <c r="DM25" s="607"/>
      <c r="DN25" s="607"/>
      <c r="DO25" s="607"/>
      <c r="DP25" s="607"/>
      <c r="DQ25" s="607"/>
      <c r="DR25" s="607"/>
      <c r="DS25" s="607"/>
      <c r="DT25" s="607"/>
      <c r="DU25" s="607"/>
      <c r="DV25" s="608"/>
      <c r="DW25" s="611">
        <v>21.4</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2424164</v>
      </c>
      <c r="CS26" s="589"/>
      <c r="CT26" s="589"/>
      <c r="CU26" s="589"/>
      <c r="CV26" s="589"/>
      <c r="CW26" s="589"/>
      <c r="CX26" s="589"/>
      <c r="CY26" s="590"/>
      <c r="CZ26" s="591">
        <v>10.8</v>
      </c>
      <c r="DA26" s="609"/>
      <c r="DB26" s="609"/>
      <c r="DC26" s="610"/>
      <c r="DD26" s="594">
        <v>2228189</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1361027</v>
      </c>
      <c r="S27" s="589"/>
      <c r="T27" s="589"/>
      <c r="U27" s="589"/>
      <c r="V27" s="589"/>
      <c r="W27" s="589"/>
      <c r="X27" s="589"/>
      <c r="Y27" s="590"/>
      <c r="Z27" s="641">
        <v>5.8</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7300283</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4743777</v>
      </c>
      <c r="CS27" s="607"/>
      <c r="CT27" s="607"/>
      <c r="CU27" s="607"/>
      <c r="CV27" s="607"/>
      <c r="CW27" s="607"/>
      <c r="CX27" s="607"/>
      <c r="CY27" s="608"/>
      <c r="CZ27" s="591">
        <v>21.1</v>
      </c>
      <c r="DA27" s="609"/>
      <c r="DB27" s="609"/>
      <c r="DC27" s="610"/>
      <c r="DD27" s="594">
        <v>1686048</v>
      </c>
      <c r="DE27" s="607"/>
      <c r="DF27" s="607"/>
      <c r="DG27" s="607"/>
      <c r="DH27" s="607"/>
      <c r="DI27" s="607"/>
      <c r="DJ27" s="607"/>
      <c r="DK27" s="608"/>
      <c r="DL27" s="594">
        <v>1676635</v>
      </c>
      <c r="DM27" s="607"/>
      <c r="DN27" s="607"/>
      <c r="DO27" s="607"/>
      <c r="DP27" s="607"/>
      <c r="DQ27" s="607"/>
      <c r="DR27" s="607"/>
      <c r="DS27" s="607"/>
      <c r="DT27" s="607"/>
      <c r="DU27" s="607"/>
      <c r="DV27" s="608"/>
      <c r="DW27" s="611">
        <v>10.8</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104502</v>
      </c>
      <c r="S28" s="589"/>
      <c r="T28" s="589"/>
      <c r="U28" s="589"/>
      <c r="V28" s="589"/>
      <c r="W28" s="589"/>
      <c r="X28" s="589"/>
      <c r="Y28" s="590"/>
      <c r="Z28" s="641">
        <v>0.4</v>
      </c>
      <c r="AA28" s="641"/>
      <c r="AB28" s="641"/>
      <c r="AC28" s="641"/>
      <c r="AD28" s="642">
        <v>2662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2106748</v>
      </c>
      <c r="CS28" s="589"/>
      <c r="CT28" s="589"/>
      <c r="CU28" s="589"/>
      <c r="CV28" s="589"/>
      <c r="CW28" s="589"/>
      <c r="CX28" s="589"/>
      <c r="CY28" s="590"/>
      <c r="CZ28" s="591">
        <v>9.4</v>
      </c>
      <c r="DA28" s="609"/>
      <c r="DB28" s="609"/>
      <c r="DC28" s="610"/>
      <c r="DD28" s="594">
        <v>2106748</v>
      </c>
      <c r="DE28" s="589"/>
      <c r="DF28" s="589"/>
      <c r="DG28" s="589"/>
      <c r="DH28" s="589"/>
      <c r="DI28" s="589"/>
      <c r="DJ28" s="589"/>
      <c r="DK28" s="590"/>
      <c r="DL28" s="594">
        <v>2106748</v>
      </c>
      <c r="DM28" s="589"/>
      <c r="DN28" s="589"/>
      <c r="DO28" s="589"/>
      <c r="DP28" s="589"/>
      <c r="DQ28" s="589"/>
      <c r="DR28" s="589"/>
      <c r="DS28" s="589"/>
      <c r="DT28" s="589"/>
      <c r="DU28" s="589"/>
      <c r="DV28" s="590"/>
      <c r="DW28" s="611">
        <v>13.6</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6946</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57</v>
      </c>
      <c r="CG29" s="622"/>
      <c r="CH29" s="622"/>
      <c r="CI29" s="622"/>
      <c r="CJ29" s="622"/>
      <c r="CK29" s="622"/>
      <c r="CL29" s="622"/>
      <c r="CM29" s="622"/>
      <c r="CN29" s="622"/>
      <c r="CO29" s="622"/>
      <c r="CP29" s="622"/>
      <c r="CQ29" s="623"/>
      <c r="CR29" s="588">
        <v>2106748</v>
      </c>
      <c r="CS29" s="607"/>
      <c r="CT29" s="607"/>
      <c r="CU29" s="607"/>
      <c r="CV29" s="607"/>
      <c r="CW29" s="607"/>
      <c r="CX29" s="607"/>
      <c r="CY29" s="608"/>
      <c r="CZ29" s="591">
        <v>9.4</v>
      </c>
      <c r="DA29" s="609"/>
      <c r="DB29" s="609"/>
      <c r="DC29" s="610"/>
      <c r="DD29" s="594">
        <v>2106748</v>
      </c>
      <c r="DE29" s="607"/>
      <c r="DF29" s="607"/>
      <c r="DG29" s="607"/>
      <c r="DH29" s="607"/>
      <c r="DI29" s="607"/>
      <c r="DJ29" s="607"/>
      <c r="DK29" s="608"/>
      <c r="DL29" s="594">
        <v>2106748</v>
      </c>
      <c r="DM29" s="607"/>
      <c r="DN29" s="607"/>
      <c r="DO29" s="607"/>
      <c r="DP29" s="607"/>
      <c r="DQ29" s="607"/>
      <c r="DR29" s="607"/>
      <c r="DS29" s="607"/>
      <c r="DT29" s="607"/>
      <c r="DU29" s="607"/>
      <c r="DV29" s="608"/>
      <c r="DW29" s="611">
        <v>13.6</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338945</v>
      </c>
      <c r="S30" s="589"/>
      <c r="T30" s="589"/>
      <c r="U30" s="589"/>
      <c r="V30" s="589"/>
      <c r="W30" s="589"/>
      <c r="X30" s="589"/>
      <c r="Y30" s="590"/>
      <c r="Z30" s="641">
        <v>1.4</v>
      </c>
      <c r="AA30" s="641"/>
      <c r="AB30" s="641"/>
      <c r="AC30" s="641"/>
      <c r="AD30" s="642" t="s">
        <v>223</v>
      </c>
      <c r="AE30" s="642"/>
      <c r="AF30" s="642"/>
      <c r="AG30" s="642"/>
      <c r="AH30" s="642"/>
      <c r="AI30" s="642"/>
      <c r="AJ30" s="642"/>
      <c r="AK30" s="642"/>
      <c r="AL30" s="611" t="s">
        <v>223</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98.4</v>
      </c>
      <c r="BH30" s="655"/>
      <c r="BI30" s="655"/>
      <c r="BJ30" s="655"/>
      <c r="BK30" s="655"/>
      <c r="BL30" s="655"/>
      <c r="BM30" s="656">
        <v>93</v>
      </c>
      <c r="BN30" s="655"/>
      <c r="BO30" s="655"/>
      <c r="BP30" s="655"/>
      <c r="BQ30" s="657"/>
      <c r="BR30" s="654">
        <v>98.2</v>
      </c>
      <c r="BS30" s="655"/>
      <c r="BT30" s="655"/>
      <c r="BU30" s="655"/>
      <c r="BV30" s="655"/>
      <c r="BW30" s="655"/>
      <c r="BX30" s="656">
        <v>92.3</v>
      </c>
      <c r="BY30" s="655"/>
      <c r="BZ30" s="655"/>
      <c r="CA30" s="655"/>
      <c r="CB30" s="657"/>
      <c r="CD30" s="660"/>
      <c r="CE30" s="661"/>
      <c r="CF30" s="625" t="s">
        <v>294</v>
      </c>
      <c r="CG30" s="622"/>
      <c r="CH30" s="622"/>
      <c r="CI30" s="622"/>
      <c r="CJ30" s="622"/>
      <c r="CK30" s="622"/>
      <c r="CL30" s="622"/>
      <c r="CM30" s="622"/>
      <c r="CN30" s="622"/>
      <c r="CO30" s="622"/>
      <c r="CP30" s="622"/>
      <c r="CQ30" s="623"/>
      <c r="CR30" s="588">
        <v>1894080</v>
      </c>
      <c r="CS30" s="589"/>
      <c r="CT30" s="589"/>
      <c r="CU30" s="589"/>
      <c r="CV30" s="589"/>
      <c r="CW30" s="589"/>
      <c r="CX30" s="589"/>
      <c r="CY30" s="590"/>
      <c r="CZ30" s="591">
        <v>8.4</v>
      </c>
      <c r="DA30" s="609"/>
      <c r="DB30" s="609"/>
      <c r="DC30" s="610"/>
      <c r="DD30" s="594">
        <v>1894080</v>
      </c>
      <c r="DE30" s="589"/>
      <c r="DF30" s="589"/>
      <c r="DG30" s="589"/>
      <c r="DH30" s="589"/>
      <c r="DI30" s="589"/>
      <c r="DJ30" s="589"/>
      <c r="DK30" s="590"/>
      <c r="DL30" s="594">
        <v>1894080</v>
      </c>
      <c r="DM30" s="589"/>
      <c r="DN30" s="589"/>
      <c r="DO30" s="589"/>
      <c r="DP30" s="589"/>
      <c r="DQ30" s="589"/>
      <c r="DR30" s="589"/>
      <c r="DS30" s="589"/>
      <c r="DT30" s="589"/>
      <c r="DU30" s="589"/>
      <c r="DV30" s="590"/>
      <c r="DW30" s="611">
        <v>12.2</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1472174</v>
      </c>
      <c r="S31" s="589"/>
      <c r="T31" s="589"/>
      <c r="U31" s="589"/>
      <c r="V31" s="589"/>
      <c r="W31" s="589"/>
      <c r="X31" s="589"/>
      <c r="Y31" s="590"/>
      <c r="Z31" s="641">
        <v>6.3</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98.6</v>
      </c>
      <c r="BH31" s="607"/>
      <c r="BI31" s="607"/>
      <c r="BJ31" s="607"/>
      <c r="BK31" s="607"/>
      <c r="BL31" s="607"/>
      <c r="BM31" s="643">
        <v>94</v>
      </c>
      <c r="BN31" s="653"/>
      <c r="BO31" s="653"/>
      <c r="BP31" s="653"/>
      <c r="BQ31" s="617"/>
      <c r="BR31" s="652">
        <v>98.5</v>
      </c>
      <c r="BS31" s="607"/>
      <c r="BT31" s="607"/>
      <c r="BU31" s="607"/>
      <c r="BV31" s="607"/>
      <c r="BW31" s="607"/>
      <c r="BX31" s="643">
        <v>93.4</v>
      </c>
      <c r="BY31" s="653"/>
      <c r="BZ31" s="653"/>
      <c r="CA31" s="653"/>
      <c r="CB31" s="617"/>
      <c r="CD31" s="660"/>
      <c r="CE31" s="661"/>
      <c r="CF31" s="625" t="s">
        <v>298</v>
      </c>
      <c r="CG31" s="622"/>
      <c r="CH31" s="622"/>
      <c r="CI31" s="622"/>
      <c r="CJ31" s="622"/>
      <c r="CK31" s="622"/>
      <c r="CL31" s="622"/>
      <c r="CM31" s="622"/>
      <c r="CN31" s="622"/>
      <c r="CO31" s="622"/>
      <c r="CP31" s="622"/>
      <c r="CQ31" s="623"/>
      <c r="CR31" s="588">
        <v>212668</v>
      </c>
      <c r="CS31" s="607"/>
      <c r="CT31" s="607"/>
      <c r="CU31" s="607"/>
      <c r="CV31" s="607"/>
      <c r="CW31" s="607"/>
      <c r="CX31" s="607"/>
      <c r="CY31" s="608"/>
      <c r="CZ31" s="591">
        <v>0.9</v>
      </c>
      <c r="DA31" s="609"/>
      <c r="DB31" s="609"/>
      <c r="DC31" s="610"/>
      <c r="DD31" s="594">
        <v>212668</v>
      </c>
      <c r="DE31" s="607"/>
      <c r="DF31" s="607"/>
      <c r="DG31" s="607"/>
      <c r="DH31" s="607"/>
      <c r="DI31" s="607"/>
      <c r="DJ31" s="607"/>
      <c r="DK31" s="608"/>
      <c r="DL31" s="594">
        <v>212668</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505444</v>
      </c>
      <c r="S32" s="589"/>
      <c r="T32" s="589"/>
      <c r="U32" s="589"/>
      <c r="V32" s="589"/>
      <c r="W32" s="589"/>
      <c r="X32" s="589"/>
      <c r="Y32" s="590"/>
      <c r="Z32" s="641">
        <v>2.1</v>
      </c>
      <c r="AA32" s="641"/>
      <c r="AB32" s="641"/>
      <c r="AC32" s="641"/>
      <c r="AD32" s="642">
        <v>20293</v>
      </c>
      <c r="AE32" s="642"/>
      <c r="AF32" s="642"/>
      <c r="AG32" s="642"/>
      <c r="AH32" s="642"/>
      <c r="AI32" s="642"/>
      <c r="AJ32" s="642"/>
      <c r="AK32" s="642"/>
      <c r="AL32" s="611">
        <v>0.1</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v>
      </c>
      <c r="BH32" s="573"/>
      <c r="BI32" s="573"/>
      <c r="BJ32" s="573"/>
      <c r="BK32" s="573"/>
      <c r="BL32" s="573"/>
      <c r="BM32" s="636">
        <v>91.3</v>
      </c>
      <c r="BN32" s="573"/>
      <c r="BO32" s="573"/>
      <c r="BP32" s="573"/>
      <c r="BQ32" s="630"/>
      <c r="BR32" s="651">
        <v>97.7</v>
      </c>
      <c r="BS32" s="573"/>
      <c r="BT32" s="573"/>
      <c r="BU32" s="573"/>
      <c r="BV32" s="573"/>
      <c r="BW32" s="573"/>
      <c r="BX32" s="636">
        <v>90.6</v>
      </c>
      <c r="BY32" s="573"/>
      <c r="BZ32" s="573"/>
      <c r="CA32" s="573"/>
      <c r="CB32" s="630"/>
      <c r="CD32" s="662"/>
      <c r="CE32" s="663"/>
      <c r="CF32" s="625" t="s">
        <v>301</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1632200</v>
      </c>
      <c r="S33" s="589"/>
      <c r="T33" s="589"/>
      <c r="U33" s="589"/>
      <c r="V33" s="589"/>
      <c r="W33" s="589"/>
      <c r="X33" s="589"/>
      <c r="Y33" s="590"/>
      <c r="Z33" s="641">
        <v>6.9</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9739615</v>
      </c>
      <c r="CS33" s="607"/>
      <c r="CT33" s="607"/>
      <c r="CU33" s="607"/>
      <c r="CV33" s="607"/>
      <c r="CW33" s="607"/>
      <c r="CX33" s="607"/>
      <c r="CY33" s="608"/>
      <c r="CZ33" s="591">
        <v>43.3</v>
      </c>
      <c r="DA33" s="609"/>
      <c r="DB33" s="609"/>
      <c r="DC33" s="610"/>
      <c r="DD33" s="594">
        <v>8327116</v>
      </c>
      <c r="DE33" s="607"/>
      <c r="DF33" s="607"/>
      <c r="DG33" s="607"/>
      <c r="DH33" s="607"/>
      <c r="DI33" s="607"/>
      <c r="DJ33" s="607"/>
      <c r="DK33" s="608"/>
      <c r="DL33" s="594">
        <v>5803690</v>
      </c>
      <c r="DM33" s="607"/>
      <c r="DN33" s="607"/>
      <c r="DO33" s="607"/>
      <c r="DP33" s="607"/>
      <c r="DQ33" s="607"/>
      <c r="DR33" s="607"/>
      <c r="DS33" s="607"/>
      <c r="DT33" s="607"/>
      <c r="DU33" s="607"/>
      <c r="DV33" s="608"/>
      <c r="DW33" s="611">
        <v>37.299999999999997</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3586704</v>
      </c>
      <c r="CS34" s="589"/>
      <c r="CT34" s="589"/>
      <c r="CU34" s="589"/>
      <c r="CV34" s="589"/>
      <c r="CW34" s="589"/>
      <c r="CX34" s="589"/>
      <c r="CY34" s="590"/>
      <c r="CZ34" s="591">
        <v>16</v>
      </c>
      <c r="DA34" s="609"/>
      <c r="DB34" s="609"/>
      <c r="DC34" s="610"/>
      <c r="DD34" s="594">
        <v>2848152</v>
      </c>
      <c r="DE34" s="589"/>
      <c r="DF34" s="589"/>
      <c r="DG34" s="589"/>
      <c r="DH34" s="589"/>
      <c r="DI34" s="589"/>
      <c r="DJ34" s="589"/>
      <c r="DK34" s="590"/>
      <c r="DL34" s="594">
        <v>2630876</v>
      </c>
      <c r="DM34" s="589"/>
      <c r="DN34" s="589"/>
      <c r="DO34" s="589"/>
      <c r="DP34" s="589"/>
      <c r="DQ34" s="589"/>
      <c r="DR34" s="589"/>
      <c r="DS34" s="589"/>
      <c r="DT34" s="589"/>
      <c r="DU34" s="589"/>
      <c r="DV34" s="590"/>
      <c r="DW34" s="611">
        <v>16.899999999999999</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900000</v>
      </c>
      <c r="S35" s="589"/>
      <c r="T35" s="589"/>
      <c r="U35" s="589"/>
      <c r="V35" s="589"/>
      <c r="W35" s="589"/>
      <c r="X35" s="589"/>
      <c r="Y35" s="590"/>
      <c r="Z35" s="641">
        <v>3.8</v>
      </c>
      <c r="AA35" s="641"/>
      <c r="AB35" s="641"/>
      <c r="AC35" s="641"/>
      <c r="AD35" s="642" t="s">
        <v>223</v>
      </c>
      <c r="AE35" s="642"/>
      <c r="AF35" s="642"/>
      <c r="AG35" s="642"/>
      <c r="AH35" s="642"/>
      <c r="AI35" s="642"/>
      <c r="AJ35" s="642"/>
      <c r="AK35" s="642"/>
      <c r="AL35" s="611" t="s">
        <v>223</v>
      </c>
      <c r="AM35" s="643"/>
      <c r="AN35" s="643"/>
      <c r="AO35" s="644"/>
      <c r="AP35" s="186"/>
      <c r="AQ35" s="645" t="s">
        <v>309</v>
      </c>
      <c r="AR35" s="646"/>
      <c r="AS35" s="646"/>
      <c r="AT35" s="646"/>
      <c r="AU35" s="646"/>
      <c r="AV35" s="646"/>
      <c r="AW35" s="646"/>
      <c r="AX35" s="646"/>
      <c r="AY35" s="647"/>
      <c r="AZ35" s="638">
        <v>2765808</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719829</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71030</v>
      </c>
      <c r="CS35" s="607"/>
      <c r="CT35" s="607"/>
      <c r="CU35" s="607"/>
      <c r="CV35" s="607"/>
      <c r="CW35" s="607"/>
      <c r="CX35" s="607"/>
      <c r="CY35" s="608"/>
      <c r="CZ35" s="591">
        <v>0.3</v>
      </c>
      <c r="DA35" s="609"/>
      <c r="DB35" s="609"/>
      <c r="DC35" s="610"/>
      <c r="DD35" s="594">
        <v>71030</v>
      </c>
      <c r="DE35" s="607"/>
      <c r="DF35" s="607"/>
      <c r="DG35" s="607"/>
      <c r="DH35" s="607"/>
      <c r="DI35" s="607"/>
      <c r="DJ35" s="607"/>
      <c r="DK35" s="608"/>
      <c r="DL35" s="594">
        <v>71030</v>
      </c>
      <c r="DM35" s="607"/>
      <c r="DN35" s="607"/>
      <c r="DO35" s="607"/>
      <c r="DP35" s="607"/>
      <c r="DQ35" s="607"/>
      <c r="DR35" s="607"/>
      <c r="DS35" s="607"/>
      <c r="DT35" s="607"/>
      <c r="DU35" s="607"/>
      <c r="DV35" s="608"/>
      <c r="DW35" s="611">
        <v>0.5</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23538876</v>
      </c>
      <c r="S36" s="629"/>
      <c r="T36" s="629"/>
      <c r="U36" s="629"/>
      <c r="V36" s="629"/>
      <c r="W36" s="629"/>
      <c r="X36" s="629"/>
      <c r="Y36" s="632"/>
      <c r="Z36" s="633">
        <v>100</v>
      </c>
      <c r="AA36" s="633"/>
      <c r="AB36" s="633"/>
      <c r="AC36" s="633"/>
      <c r="AD36" s="634">
        <v>14645761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676023</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423448</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1580691</v>
      </c>
      <c r="CS36" s="589"/>
      <c r="CT36" s="589"/>
      <c r="CU36" s="589"/>
      <c r="CV36" s="589"/>
      <c r="CW36" s="589"/>
      <c r="CX36" s="589"/>
      <c r="CY36" s="590"/>
      <c r="CZ36" s="591">
        <v>7</v>
      </c>
      <c r="DA36" s="609"/>
      <c r="DB36" s="609"/>
      <c r="DC36" s="610"/>
      <c r="DD36" s="594">
        <v>1357619</v>
      </c>
      <c r="DE36" s="589"/>
      <c r="DF36" s="589"/>
      <c r="DG36" s="589"/>
      <c r="DH36" s="589"/>
      <c r="DI36" s="589"/>
      <c r="DJ36" s="589"/>
      <c r="DK36" s="590"/>
      <c r="DL36" s="594">
        <v>1009801</v>
      </c>
      <c r="DM36" s="589"/>
      <c r="DN36" s="589"/>
      <c r="DO36" s="589"/>
      <c r="DP36" s="589"/>
      <c r="DQ36" s="589"/>
      <c r="DR36" s="589"/>
      <c r="DS36" s="589"/>
      <c r="DT36" s="589"/>
      <c r="DU36" s="589"/>
      <c r="DV36" s="590"/>
      <c r="DW36" s="611">
        <v>6.5</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4343</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9438</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514817</v>
      </c>
      <c r="CS37" s="607"/>
      <c r="CT37" s="607"/>
      <c r="CU37" s="607"/>
      <c r="CV37" s="607"/>
      <c r="CW37" s="607"/>
      <c r="CX37" s="607"/>
      <c r="CY37" s="608"/>
      <c r="CZ37" s="591">
        <v>2.2999999999999998</v>
      </c>
      <c r="DA37" s="609"/>
      <c r="DB37" s="609"/>
      <c r="DC37" s="610"/>
      <c r="DD37" s="594">
        <v>514817</v>
      </c>
      <c r="DE37" s="607"/>
      <c r="DF37" s="607"/>
      <c r="DG37" s="607"/>
      <c r="DH37" s="607"/>
      <c r="DI37" s="607"/>
      <c r="DJ37" s="607"/>
      <c r="DK37" s="608"/>
      <c r="DL37" s="594">
        <v>450495</v>
      </c>
      <c r="DM37" s="607"/>
      <c r="DN37" s="607"/>
      <c r="DO37" s="607"/>
      <c r="DP37" s="607"/>
      <c r="DQ37" s="607"/>
      <c r="DR37" s="607"/>
      <c r="DS37" s="607"/>
      <c r="DT37" s="607"/>
      <c r="DU37" s="607"/>
      <c r="DV37" s="608"/>
      <c r="DW37" s="611">
        <v>2.9</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17238</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2761465</v>
      </c>
      <c r="CS38" s="589"/>
      <c r="CT38" s="589"/>
      <c r="CU38" s="589"/>
      <c r="CV38" s="589"/>
      <c r="CW38" s="589"/>
      <c r="CX38" s="589"/>
      <c r="CY38" s="590"/>
      <c r="CZ38" s="591">
        <v>12.3</v>
      </c>
      <c r="DA38" s="609"/>
      <c r="DB38" s="609"/>
      <c r="DC38" s="610"/>
      <c r="DD38" s="594">
        <v>2430063</v>
      </c>
      <c r="DE38" s="589"/>
      <c r="DF38" s="589"/>
      <c r="DG38" s="589"/>
      <c r="DH38" s="589"/>
      <c r="DI38" s="589"/>
      <c r="DJ38" s="589"/>
      <c r="DK38" s="590"/>
      <c r="DL38" s="594">
        <v>2091983</v>
      </c>
      <c r="DM38" s="589"/>
      <c r="DN38" s="589"/>
      <c r="DO38" s="589"/>
      <c r="DP38" s="589"/>
      <c r="DQ38" s="589"/>
      <c r="DR38" s="589"/>
      <c r="DS38" s="589"/>
      <c r="DT38" s="589"/>
      <c r="DU38" s="589"/>
      <c r="DV38" s="590"/>
      <c r="DW38" s="611">
        <v>13.5</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97</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1694325</v>
      </c>
      <c r="CS39" s="607"/>
      <c r="CT39" s="607"/>
      <c r="CU39" s="607"/>
      <c r="CV39" s="607"/>
      <c r="CW39" s="607"/>
      <c r="CX39" s="607"/>
      <c r="CY39" s="608"/>
      <c r="CZ39" s="591">
        <v>7.5</v>
      </c>
      <c r="DA39" s="609"/>
      <c r="DB39" s="609"/>
      <c r="DC39" s="610"/>
      <c r="DD39" s="594">
        <v>1618852</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681493</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83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45400</v>
      </c>
      <c r="CS40" s="589"/>
      <c r="CT40" s="589"/>
      <c r="CU40" s="589"/>
      <c r="CV40" s="589"/>
      <c r="CW40" s="589"/>
      <c r="CX40" s="589"/>
      <c r="CY40" s="590"/>
      <c r="CZ40" s="591">
        <v>0.2</v>
      </c>
      <c r="DA40" s="609"/>
      <c r="DB40" s="609"/>
      <c r="DC40" s="610"/>
      <c r="DD40" s="594">
        <v>1400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1403949</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284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2280434</v>
      </c>
      <c r="CS42" s="589"/>
      <c r="CT42" s="589"/>
      <c r="CU42" s="589"/>
      <c r="CV42" s="589"/>
      <c r="CW42" s="589"/>
      <c r="CX42" s="589"/>
      <c r="CY42" s="590"/>
      <c r="CZ42" s="591">
        <v>10.1</v>
      </c>
      <c r="DA42" s="592"/>
      <c r="DB42" s="592"/>
      <c r="DC42" s="593"/>
      <c r="DD42" s="594">
        <v>1047744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55416</v>
      </c>
      <c r="CS43" s="607"/>
      <c r="CT43" s="607"/>
      <c r="CU43" s="607"/>
      <c r="CV43" s="607"/>
      <c r="CW43" s="607"/>
      <c r="CX43" s="607"/>
      <c r="CY43" s="608"/>
      <c r="CZ43" s="591">
        <v>0.2</v>
      </c>
      <c r="DA43" s="609"/>
      <c r="DB43" s="609"/>
      <c r="DC43" s="610"/>
      <c r="DD43" s="594">
        <v>55416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2280434</v>
      </c>
      <c r="CS44" s="589"/>
      <c r="CT44" s="589"/>
      <c r="CU44" s="589"/>
      <c r="CV44" s="589"/>
      <c r="CW44" s="589"/>
      <c r="CX44" s="589"/>
      <c r="CY44" s="590"/>
      <c r="CZ44" s="591">
        <v>10.1</v>
      </c>
      <c r="DA44" s="592"/>
      <c r="DB44" s="592"/>
      <c r="DC44" s="593"/>
      <c r="DD44" s="594">
        <v>1047744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370023</v>
      </c>
      <c r="CS45" s="607"/>
      <c r="CT45" s="607"/>
      <c r="CU45" s="607"/>
      <c r="CV45" s="607"/>
      <c r="CW45" s="607"/>
      <c r="CX45" s="607"/>
      <c r="CY45" s="608"/>
      <c r="CZ45" s="591">
        <v>1.6</v>
      </c>
      <c r="DA45" s="609"/>
      <c r="DB45" s="609"/>
      <c r="DC45" s="610"/>
      <c r="DD45" s="594">
        <v>69571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1776811</v>
      </c>
      <c r="CS46" s="589"/>
      <c r="CT46" s="589"/>
      <c r="CU46" s="589"/>
      <c r="CV46" s="589"/>
      <c r="CW46" s="589"/>
      <c r="CX46" s="589"/>
      <c r="CY46" s="590"/>
      <c r="CZ46" s="591">
        <v>7.9</v>
      </c>
      <c r="DA46" s="592"/>
      <c r="DB46" s="592"/>
      <c r="DC46" s="593"/>
      <c r="DD46" s="594">
        <v>844573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223</v>
      </c>
      <c r="CS47" s="607"/>
      <c r="CT47" s="607"/>
      <c r="CU47" s="607"/>
      <c r="CV47" s="607"/>
      <c r="CW47" s="607"/>
      <c r="CX47" s="607"/>
      <c r="CY47" s="608"/>
      <c r="CZ47" s="591" t="s">
        <v>223</v>
      </c>
      <c r="DA47" s="609"/>
      <c r="DB47" s="609"/>
      <c r="DC47" s="610"/>
      <c r="DD47" s="594" t="s">
        <v>223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223</v>
      </c>
      <c r="CS48" s="589"/>
      <c r="CT48" s="589"/>
      <c r="CU48" s="589"/>
      <c r="CV48" s="589"/>
      <c r="CW48" s="589"/>
      <c r="CX48" s="589"/>
      <c r="CY48" s="590"/>
      <c r="CZ48" s="591" t="s">
        <v>223</v>
      </c>
      <c r="DA48" s="592"/>
      <c r="DB48" s="592"/>
      <c r="DC48" s="593"/>
      <c r="DD48" s="594" t="s">
        <v>223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22467762</v>
      </c>
      <c r="CS49" s="573"/>
      <c r="CT49" s="573"/>
      <c r="CU49" s="573"/>
      <c r="CV49" s="573"/>
      <c r="CW49" s="573"/>
      <c r="CX49" s="573"/>
      <c r="CY49" s="574"/>
      <c r="CZ49" s="575">
        <v>100</v>
      </c>
      <c r="DA49" s="576"/>
      <c r="DB49" s="576"/>
      <c r="DC49" s="577"/>
      <c r="DD49" s="578">
        <v>16542941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23514</v>
      </c>
      <c r="R7" s="1101"/>
      <c r="S7" s="1101"/>
      <c r="T7" s="1101"/>
      <c r="U7" s="1101"/>
      <c r="V7" s="1101">
        <v>22443</v>
      </c>
      <c r="W7" s="1101"/>
      <c r="X7" s="1101"/>
      <c r="Y7" s="1101"/>
      <c r="Z7" s="1101"/>
      <c r="AA7" s="1101">
        <v>1071</v>
      </c>
      <c r="AB7" s="1101"/>
      <c r="AC7" s="1101"/>
      <c r="AD7" s="1101"/>
      <c r="AE7" s="1102"/>
      <c r="AF7" s="1103">
        <v>1017</v>
      </c>
      <c r="AG7" s="1104"/>
      <c r="AH7" s="1104"/>
      <c r="AI7" s="1104"/>
      <c r="AJ7" s="1105"/>
      <c r="AK7" s="1087">
        <v>339</v>
      </c>
      <c r="AL7" s="1088"/>
      <c r="AM7" s="1088"/>
      <c r="AN7" s="1088"/>
      <c r="AO7" s="1088"/>
      <c r="AP7" s="1088">
        <v>22743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23514</v>
      </c>
      <c r="R23" s="1065"/>
      <c r="S23" s="1065"/>
      <c r="T23" s="1065"/>
      <c r="U23" s="1065"/>
      <c r="V23" s="1065">
        <v>22443</v>
      </c>
      <c r="W23" s="1065"/>
      <c r="X23" s="1065"/>
      <c r="Y23" s="1065"/>
      <c r="Z23" s="1065"/>
      <c r="AA23" s="1065">
        <v>1071</v>
      </c>
      <c r="AB23" s="1065"/>
      <c r="AC23" s="1065"/>
      <c r="AD23" s="1065"/>
      <c r="AE23" s="1066"/>
      <c r="AF23" s="1067">
        <v>1017</v>
      </c>
      <c r="AG23" s="1065"/>
      <c r="AH23" s="1065"/>
      <c r="AI23" s="1065"/>
      <c r="AJ23" s="1068"/>
      <c r="AK23" s="1069"/>
      <c r="AL23" s="1070"/>
      <c r="AM23" s="1070"/>
      <c r="AN23" s="1070"/>
      <c r="AO23" s="1070"/>
      <c r="AP23" s="1065">
        <v>22743</v>
      </c>
      <c r="AQ23" s="1065"/>
      <c r="AR23" s="1065"/>
      <c r="AS23" s="1065"/>
      <c r="AT23" s="1065"/>
      <c r="AU23" s="1071"/>
      <c r="AV23" s="1071"/>
      <c r="AW23" s="1071"/>
      <c r="AX23" s="1071"/>
      <c r="AY23" s="1072"/>
      <c r="AZ23" s="1061" t="s">
        <v>223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8987</v>
      </c>
      <c r="R28" s="1050"/>
      <c r="S28" s="1050"/>
      <c r="T28" s="1050"/>
      <c r="U28" s="1050"/>
      <c r="V28" s="1050">
        <v>8268</v>
      </c>
      <c r="W28" s="1050"/>
      <c r="X28" s="1050"/>
      <c r="Y28" s="1050"/>
      <c r="Z28" s="1050"/>
      <c r="AA28" s="1050">
        <v>720</v>
      </c>
      <c r="AB28" s="1050"/>
      <c r="AC28" s="1050"/>
      <c r="AD28" s="1050"/>
      <c r="AE28" s="1051"/>
      <c r="AF28" s="1052">
        <v>720</v>
      </c>
      <c r="AG28" s="1050"/>
      <c r="AH28" s="1050"/>
      <c r="AI28" s="1050"/>
      <c r="AJ28" s="1053"/>
      <c r="AK28" s="1054">
        <v>1081</v>
      </c>
      <c r="AL28" s="1042"/>
      <c r="AM28" s="1042"/>
      <c r="AN28" s="1042"/>
      <c r="AO28" s="1042"/>
      <c r="AP28" s="1042" t="s">
        <v>480</v>
      </c>
      <c r="AQ28" s="1042"/>
      <c r="AR28" s="1042"/>
      <c r="AS28" s="1042"/>
      <c r="AT28" s="1042"/>
      <c r="AU28" s="1042" t="s">
        <v>480</v>
      </c>
      <c r="AV28" s="1042"/>
      <c r="AW28" s="1042"/>
      <c r="AX28" s="1042"/>
      <c r="AY28" s="1042"/>
      <c r="AZ28" s="1043" t="s">
        <v>480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141</v>
      </c>
      <c r="R29" s="1040"/>
      <c r="S29" s="1040"/>
      <c r="T29" s="1040"/>
      <c r="U29" s="1040"/>
      <c r="V29" s="1040">
        <v>121</v>
      </c>
      <c r="W29" s="1040"/>
      <c r="X29" s="1040"/>
      <c r="Y29" s="1040"/>
      <c r="Z29" s="1040"/>
      <c r="AA29" s="1040">
        <v>20</v>
      </c>
      <c r="AB29" s="1040"/>
      <c r="AC29" s="1040"/>
      <c r="AD29" s="1040"/>
      <c r="AE29" s="1041"/>
      <c r="AF29" s="1015">
        <v>20</v>
      </c>
      <c r="AG29" s="1016"/>
      <c r="AH29" s="1016"/>
      <c r="AI29" s="1016"/>
      <c r="AJ29" s="1017"/>
      <c r="AK29" s="976" t="s">
        <v>536</v>
      </c>
      <c r="AL29" s="967"/>
      <c r="AM29" s="967"/>
      <c r="AN29" s="967"/>
      <c r="AO29" s="967"/>
      <c r="AP29" s="967" t="s">
        <v>480</v>
      </c>
      <c r="AQ29" s="967"/>
      <c r="AR29" s="967"/>
      <c r="AS29" s="967"/>
      <c r="AT29" s="967"/>
      <c r="AU29" s="967" t="s">
        <v>480</v>
      </c>
      <c r="AV29" s="967"/>
      <c r="AW29" s="967"/>
      <c r="AX29" s="967"/>
      <c r="AY29" s="967"/>
      <c r="AZ29" s="1038" t="s">
        <v>480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726</v>
      </c>
      <c r="R30" s="1040"/>
      <c r="S30" s="1040"/>
      <c r="T30" s="1040"/>
      <c r="U30" s="1040"/>
      <c r="V30" s="1040">
        <v>724</v>
      </c>
      <c r="W30" s="1040"/>
      <c r="X30" s="1040"/>
      <c r="Y30" s="1040"/>
      <c r="Z30" s="1040"/>
      <c r="AA30" s="1040">
        <v>2</v>
      </c>
      <c r="AB30" s="1040"/>
      <c r="AC30" s="1040"/>
      <c r="AD30" s="1040"/>
      <c r="AE30" s="1041"/>
      <c r="AF30" s="1015">
        <v>2</v>
      </c>
      <c r="AG30" s="1016"/>
      <c r="AH30" s="1016"/>
      <c r="AI30" s="1016"/>
      <c r="AJ30" s="1017"/>
      <c r="AK30" s="976">
        <v>143</v>
      </c>
      <c r="AL30" s="967"/>
      <c r="AM30" s="967"/>
      <c r="AN30" s="967"/>
      <c r="AO30" s="967"/>
      <c r="AP30" s="967" t="s">
        <v>480</v>
      </c>
      <c r="AQ30" s="967"/>
      <c r="AR30" s="967"/>
      <c r="AS30" s="967"/>
      <c r="AT30" s="967"/>
      <c r="AU30" s="967" t="s">
        <v>480</v>
      </c>
      <c r="AV30" s="967"/>
      <c r="AW30" s="967"/>
      <c r="AX30" s="967"/>
      <c r="AY30" s="967"/>
      <c r="AZ30" s="1038" t="s">
        <v>480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4460</v>
      </c>
      <c r="R31" s="1040"/>
      <c r="S31" s="1040"/>
      <c r="T31" s="1040"/>
      <c r="U31" s="1040"/>
      <c r="V31" s="1040">
        <v>4358</v>
      </c>
      <c r="W31" s="1040"/>
      <c r="X31" s="1040"/>
      <c r="Y31" s="1040"/>
      <c r="Z31" s="1040"/>
      <c r="AA31" s="1040">
        <v>102</v>
      </c>
      <c r="AB31" s="1040"/>
      <c r="AC31" s="1040"/>
      <c r="AD31" s="1040"/>
      <c r="AE31" s="1041"/>
      <c r="AF31" s="1015">
        <v>102</v>
      </c>
      <c r="AG31" s="1016"/>
      <c r="AH31" s="1016"/>
      <c r="AI31" s="1016"/>
      <c r="AJ31" s="1017"/>
      <c r="AK31" s="976">
        <v>649</v>
      </c>
      <c r="AL31" s="967"/>
      <c r="AM31" s="967"/>
      <c r="AN31" s="967"/>
      <c r="AO31" s="967"/>
      <c r="AP31" s="967" t="s">
        <v>480</v>
      </c>
      <c r="AQ31" s="967"/>
      <c r="AR31" s="967"/>
      <c r="AS31" s="967"/>
      <c r="AT31" s="967"/>
      <c r="AU31" s="967" t="s">
        <v>480</v>
      </c>
      <c r="AV31" s="967"/>
      <c r="AW31" s="967"/>
      <c r="AX31" s="967"/>
      <c r="AY31" s="967"/>
      <c r="AZ31" s="1038" t="s">
        <v>480</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42</v>
      </c>
      <c r="R32" s="1040"/>
      <c r="S32" s="1040"/>
      <c r="T32" s="1040"/>
      <c r="U32" s="1040"/>
      <c r="V32" s="1040">
        <v>42</v>
      </c>
      <c r="W32" s="1040"/>
      <c r="X32" s="1040"/>
      <c r="Y32" s="1040"/>
      <c r="Z32" s="1040"/>
      <c r="AA32" s="1040">
        <v>0</v>
      </c>
      <c r="AB32" s="1040"/>
      <c r="AC32" s="1040"/>
      <c r="AD32" s="1040"/>
      <c r="AE32" s="1041"/>
      <c r="AF32" s="1015">
        <v>0</v>
      </c>
      <c r="AG32" s="1016"/>
      <c r="AH32" s="1016"/>
      <c r="AI32" s="1016"/>
      <c r="AJ32" s="1017"/>
      <c r="AK32" s="976">
        <v>21</v>
      </c>
      <c r="AL32" s="967"/>
      <c r="AM32" s="967"/>
      <c r="AN32" s="967"/>
      <c r="AO32" s="967"/>
      <c r="AP32" s="967" t="s">
        <v>480</v>
      </c>
      <c r="AQ32" s="967"/>
      <c r="AR32" s="967"/>
      <c r="AS32" s="967"/>
      <c r="AT32" s="967"/>
      <c r="AU32" s="967" t="s">
        <v>480</v>
      </c>
      <c r="AV32" s="967"/>
      <c r="AW32" s="967"/>
      <c r="AX32" s="967"/>
      <c r="AY32" s="967"/>
      <c r="AZ32" s="1038" t="s">
        <v>480</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416</v>
      </c>
      <c r="R33" s="1040"/>
      <c r="S33" s="1040"/>
      <c r="T33" s="1040"/>
      <c r="U33" s="1040"/>
      <c r="V33" s="1040">
        <v>430</v>
      </c>
      <c r="W33" s="1040"/>
      <c r="X33" s="1040"/>
      <c r="Y33" s="1040"/>
      <c r="Z33" s="1040"/>
      <c r="AA33" s="1040">
        <v>-14</v>
      </c>
      <c r="AB33" s="1040"/>
      <c r="AC33" s="1040"/>
      <c r="AD33" s="1040"/>
      <c r="AE33" s="1041"/>
      <c r="AF33" s="1015">
        <v>599</v>
      </c>
      <c r="AG33" s="1016"/>
      <c r="AH33" s="1016"/>
      <c r="AI33" s="1016"/>
      <c r="AJ33" s="1017"/>
      <c r="AK33" s="976">
        <v>2</v>
      </c>
      <c r="AL33" s="967"/>
      <c r="AM33" s="967"/>
      <c r="AN33" s="967"/>
      <c r="AO33" s="967"/>
      <c r="AP33" s="967">
        <v>322</v>
      </c>
      <c r="AQ33" s="967"/>
      <c r="AR33" s="967"/>
      <c r="AS33" s="967"/>
      <c r="AT33" s="967"/>
      <c r="AU33" s="967">
        <v>19</v>
      </c>
      <c r="AV33" s="967"/>
      <c r="AW33" s="967"/>
      <c r="AX33" s="967"/>
      <c r="AY33" s="967"/>
      <c r="AZ33" s="1038" t="s">
        <v>480</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388</v>
      </c>
      <c r="C34" s="1034"/>
      <c r="D34" s="1034"/>
      <c r="E34" s="1034"/>
      <c r="F34" s="1034"/>
      <c r="G34" s="1034"/>
      <c r="H34" s="1034"/>
      <c r="I34" s="1034"/>
      <c r="J34" s="1034"/>
      <c r="K34" s="1034"/>
      <c r="L34" s="1034"/>
      <c r="M34" s="1034"/>
      <c r="N34" s="1034"/>
      <c r="O34" s="1034"/>
      <c r="P34" s="1035"/>
      <c r="Q34" s="1039">
        <v>913</v>
      </c>
      <c r="R34" s="1040"/>
      <c r="S34" s="1040"/>
      <c r="T34" s="1040"/>
      <c r="U34" s="1040"/>
      <c r="V34" s="1040">
        <v>883</v>
      </c>
      <c r="W34" s="1040"/>
      <c r="X34" s="1040"/>
      <c r="Y34" s="1040"/>
      <c r="Z34" s="1040"/>
      <c r="AA34" s="1040">
        <v>30</v>
      </c>
      <c r="AB34" s="1040"/>
      <c r="AC34" s="1040"/>
      <c r="AD34" s="1040"/>
      <c r="AE34" s="1041"/>
      <c r="AF34" s="1015">
        <v>30</v>
      </c>
      <c r="AG34" s="1016"/>
      <c r="AH34" s="1016"/>
      <c r="AI34" s="1016"/>
      <c r="AJ34" s="1017"/>
      <c r="AK34" s="976">
        <v>512</v>
      </c>
      <c r="AL34" s="967"/>
      <c r="AM34" s="967"/>
      <c r="AN34" s="967"/>
      <c r="AO34" s="967"/>
      <c r="AP34" s="967">
        <v>3794</v>
      </c>
      <c r="AQ34" s="967"/>
      <c r="AR34" s="967"/>
      <c r="AS34" s="967"/>
      <c r="AT34" s="967"/>
      <c r="AU34" s="967">
        <v>3422</v>
      </c>
      <c r="AV34" s="967"/>
      <c r="AW34" s="967"/>
      <c r="AX34" s="967"/>
      <c r="AY34" s="967"/>
      <c r="AZ34" s="1038" t="s">
        <v>480</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390</v>
      </c>
      <c r="C35" s="1034"/>
      <c r="D35" s="1034"/>
      <c r="E35" s="1034"/>
      <c r="F35" s="1034"/>
      <c r="G35" s="1034"/>
      <c r="H35" s="1034"/>
      <c r="I35" s="1034"/>
      <c r="J35" s="1034"/>
      <c r="K35" s="1034"/>
      <c r="L35" s="1034"/>
      <c r="M35" s="1034"/>
      <c r="N35" s="1034"/>
      <c r="O35" s="1034"/>
      <c r="P35" s="1035"/>
      <c r="Q35" s="1039">
        <v>1327</v>
      </c>
      <c r="R35" s="1040"/>
      <c r="S35" s="1040"/>
      <c r="T35" s="1040"/>
      <c r="U35" s="1040"/>
      <c r="V35" s="1040">
        <v>1243</v>
      </c>
      <c r="W35" s="1040"/>
      <c r="X35" s="1040"/>
      <c r="Y35" s="1040"/>
      <c r="Z35" s="1040"/>
      <c r="AA35" s="1040">
        <v>84</v>
      </c>
      <c r="AB35" s="1040"/>
      <c r="AC35" s="1040"/>
      <c r="AD35" s="1040"/>
      <c r="AE35" s="1041"/>
      <c r="AF35" s="1015">
        <v>84</v>
      </c>
      <c r="AG35" s="1016"/>
      <c r="AH35" s="1016"/>
      <c r="AI35" s="1016"/>
      <c r="AJ35" s="1017"/>
      <c r="AK35" s="976">
        <v>363</v>
      </c>
      <c r="AL35" s="967"/>
      <c r="AM35" s="967"/>
      <c r="AN35" s="967"/>
      <c r="AO35" s="967"/>
      <c r="AP35" s="967">
        <v>5750</v>
      </c>
      <c r="AQ35" s="967"/>
      <c r="AR35" s="967"/>
      <c r="AS35" s="967"/>
      <c r="AT35" s="967"/>
      <c r="AU35" s="967">
        <v>4658</v>
      </c>
      <c r="AV35" s="967"/>
      <c r="AW35" s="967"/>
      <c r="AX35" s="967"/>
      <c r="AY35" s="967"/>
      <c r="AZ35" s="1038" t="s">
        <v>480</v>
      </c>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1557</v>
      </c>
      <c r="AG63" s="955"/>
      <c r="AH63" s="955"/>
      <c r="AI63" s="955"/>
      <c r="AJ63" s="1026"/>
      <c r="AK63" s="1027"/>
      <c r="AL63" s="959"/>
      <c r="AM63" s="959"/>
      <c r="AN63" s="959"/>
      <c r="AO63" s="959"/>
      <c r="AP63" s="955">
        <v>10016</v>
      </c>
      <c r="AQ63" s="955"/>
      <c r="AR63" s="955"/>
      <c r="AS63" s="955"/>
      <c r="AT63" s="955"/>
      <c r="AU63" s="955">
        <v>8099</v>
      </c>
      <c r="AV63" s="955"/>
      <c r="AW63" s="955"/>
      <c r="AX63" s="955"/>
      <c r="AY63" s="955"/>
      <c r="AZ63" s="1021"/>
      <c r="BA63" s="1021"/>
      <c r="BB63" s="1021"/>
      <c r="BC63" s="1021"/>
      <c r="BD63" s="1021"/>
      <c r="BE63" s="956"/>
      <c r="BF63" s="956"/>
      <c r="BG63" s="956"/>
      <c r="BH63" s="956"/>
      <c r="BI63" s="957"/>
      <c r="BJ63" s="1022" t="s">
        <v>223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394</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395</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537</v>
      </c>
      <c r="C68" s="982"/>
      <c r="D68" s="982"/>
      <c r="E68" s="982"/>
      <c r="F68" s="982"/>
      <c r="G68" s="982"/>
      <c r="H68" s="982"/>
      <c r="I68" s="982"/>
      <c r="J68" s="982"/>
      <c r="K68" s="982"/>
      <c r="L68" s="982"/>
      <c r="M68" s="982"/>
      <c r="N68" s="982"/>
      <c r="O68" s="982"/>
      <c r="P68" s="983"/>
      <c r="Q68" s="984">
        <v>29</v>
      </c>
      <c r="R68" s="978"/>
      <c r="S68" s="978"/>
      <c r="T68" s="978"/>
      <c r="U68" s="978"/>
      <c r="V68" s="978">
        <v>26</v>
      </c>
      <c r="W68" s="978"/>
      <c r="X68" s="978"/>
      <c r="Y68" s="978"/>
      <c r="Z68" s="978"/>
      <c r="AA68" s="978">
        <v>3</v>
      </c>
      <c r="AB68" s="978"/>
      <c r="AC68" s="978"/>
      <c r="AD68" s="978"/>
      <c r="AE68" s="978"/>
      <c r="AF68" s="978">
        <v>3</v>
      </c>
      <c r="AG68" s="978"/>
      <c r="AH68" s="978"/>
      <c r="AI68" s="978"/>
      <c r="AJ68" s="978"/>
      <c r="AK68" s="978">
        <v>0</v>
      </c>
      <c r="AL68" s="978"/>
      <c r="AM68" s="978"/>
      <c r="AN68" s="978"/>
      <c r="AO68" s="978"/>
      <c r="AP68" s="978" t="s">
        <v>547</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538</v>
      </c>
      <c r="C69" s="971"/>
      <c r="D69" s="971"/>
      <c r="E69" s="971"/>
      <c r="F69" s="971"/>
      <c r="G69" s="971"/>
      <c r="H69" s="971"/>
      <c r="I69" s="971"/>
      <c r="J69" s="971"/>
      <c r="K69" s="971"/>
      <c r="L69" s="971"/>
      <c r="M69" s="971"/>
      <c r="N69" s="971"/>
      <c r="O69" s="971"/>
      <c r="P69" s="972"/>
      <c r="Q69" s="973">
        <v>153</v>
      </c>
      <c r="R69" s="967"/>
      <c r="S69" s="967"/>
      <c r="T69" s="967"/>
      <c r="U69" s="967"/>
      <c r="V69" s="967">
        <v>128</v>
      </c>
      <c r="W69" s="967"/>
      <c r="X69" s="967"/>
      <c r="Y69" s="967"/>
      <c r="Z69" s="967"/>
      <c r="AA69" s="967">
        <v>25</v>
      </c>
      <c r="AB69" s="967"/>
      <c r="AC69" s="967"/>
      <c r="AD69" s="967"/>
      <c r="AE69" s="967"/>
      <c r="AF69" s="967">
        <v>25</v>
      </c>
      <c r="AG69" s="967"/>
      <c r="AH69" s="967"/>
      <c r="AI69" s="967"/>
      <c r="AJ69" s="967"/>
      <c r="AK69" s="967">
        <v>12</v>
      </c>
      <c r="AL69" s="967"/>
      <c r="AM69" s="967"/>
      <c r="AN69" s="967"/>
      <c r="AO69" s="967"/>
      <c r="AP69" s="967">
        <v>7</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539</v>
      </c>
      <c r="C70" s="971"/>
      <c r="D70" s="971"/>
      <c r="E70" s="971"/>
      <c r="F70" s="971"/>
      <c r="G70" s="971"/>
      <c r="H70" s="971"/>
      <c r="I70" s="971"/>
      <c r="J70" s="971"/>
      <c r="K70" s="971"/>
      <c r="L70" s="971"/>
      <c r="M70" s="971"/>
      <c r="N70" s="971"/>
      <c r="O70" s="971"/>
      <c r="P70" s="972"/>
      <c r="Q70" s="973">
        <v>3377</v>
      </c>
      <c r="R70" s="967"/>
      <c r="S70" s="967"/>
      <c r="T70" s="967"/>
      <c r="U70" s="967"/>
      <c r="V70" s="967">
        <v>3310</v>
      </c>
      <c r="W70" s="967"/>
      <c r="X70" s="967"/>
      <c r="Y70" s="967"/>
      <c r="Z70" s="967"/>
      <c r="AA70" s="967">
        <v>67</v>
      </c>
      <c r="AB70" s="967"/>
      <c r="AC70" s="967"/>
      <c r="AD70" s="967"/>
      <c r="AE70" s="967"/>
      <c r="AF70" s="967">
        <v>67</v>
      </c>
      <c r="AG70" s="967"/>
      <c r="AH70" s="967"/>
      <c r="AI70" s="967"/>
      <c r="AJ70" s="967"/>
      <c r="AK70" s="967">
        <v>401</v>
      </c>
      <c r="AL70" s="967"/>
      <c r="AM70" s="967"/>
      <c r="AN70" s="967"/>
      <c r="AO70" s="967"/>
      <c r="AP70" s="967">
        <v>222</v>
      </c>
      <c r="AQ70" s="967"/>
      <c r="AR70" s="967"/>
      <c r="AS70" s="967"/>
      <c r="AT70" s="967"/>
      <c r="AU70" s="967">
        <v>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540</v>
      </c>
      <c r="C71" s="971"/>
      <c r="D71" s="971"/>
      <c r="E71" s="971"/>
      <c r="F71" s="971"/>
      <c r="G71" s="971"/>
      <c r="H71" s="971"/>
      <c r="I71" s="971"/>
      <c r="J71" s="971"/>
      <c r="K71" s="971"/>
      <c r="L71" s="971"/>
      <c r="M71" s="971"/>
      <c r="N71" s="971"/>
      <c r="O71" s="971"/>
      <c r="P71" s="972"/>
      <c r="Q71" s="973">
        <v>2350</v>
      </c>
      <c r="R71" s="967"/>
      <c r="S71" s="967"/>
      <c r="T71" s="967"/>
      <c r="U71" s="967"/>
      <c r="V71" s="967">
        <v>2073</v>
      </c>
      <c r="W71" s="967"/>
      <c r="X71" s="967"/>
      <c r="Y71" s="967"/>
      <c r="Z71" s="967"/>
      <c r="AA71" s="967">
        <v>276</v>
      </c>
      <c r="AB71" s="967"/>
      <c r="AC71" s="967"/>
      <c r="AD71" s="967"/>
      <c r="AE71" s="967"/>
      <c r="AF71" s="967">
        <v>1440</v>
      </c>
      <c r="AG71" s="967"/>
      <c r="AH71" s="967"/>
      <c r="AI71" s="967"/>
      <c r="AJ71" s="967"/>
      <c r="AK71" s="967" t="s">
        <v>544</v>
      </c>
      <c r="AL71" s="967"/>
      <c r="AM71" s="967"/>
      <c r="AN71" s="967"/>
      <c r="AO71" s="967"/>
      <c r="AP71" s="967">
        <v>2343</v>
      </c>
      <c r="AQ71" s="967"/>
      <c r="AR71" s="967"/>
      <c r="AS71" s="967"/>
      <c r="AT71" s="967"/>
      <c r="AU71" s="967" t="s">
        <v>544</v>
      </c>
      <c r="AV71" s="967"/>
      <c r="AW71" s="967"/>
      <c r="AX71" s="967"/>
      <c r="AY71" s="967"/>
      <c r="AZ71" s="968" t="s">
        <v>546</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541</v>
      </c>
      <c r="C72" s="971"/>
      <c r="D72" s="971"/>
      <c r="E72" s="971"/>
      <c r="F72" s="971"/>
      <c r="G72" s="971"/>
      <c r="H72" s="971"/>
      <c r="I72" s="971"/>
      <c r="J72" s="971"/>
      <c r="K72" s="971"/>
      <c r="L72" s="971"/>
      <c r="M72" s="971"/>
      <c r="N72" s="971"/>
      <c r="O72" s="971"/>
      <c r="P72" s="972"/>
      <c r="Q72" s="973">
        <v>9233</v>
      </c>
      <c r="R72" s="967"/>
      <c r="S72" s="967"/>
      <c r="T72" s="967"/>
      <c r="U72" s="967"/>
      <c r="V72" s="967">
        <v>9107</v>
      </c>
      <c r="W72" s="967"/>
      <c r="X72" s="967"/>
      <c r="Y72" s="967"/>
      <c r="Z72" s="967"/>
      <c r="AA72" s="967">
        <v>127</v>
      </c>
      <c r="AB72" s="967"/>
      <c r="AC72" s="967"/>
      <c r="AD72" s="967"/>
      <c r="AE72" s="967"/>
      <c r="AF72" s="967">
        <v>127</v>
      </c>
      <c r="AG72" s="967"/>
      <c r="AH72" s="967"/>
      <c r="AI72" s="967"/>
      <c r="AJ72" s="967"/>
      <c r="AK72" s="967">
        <v>1770</v>
      </c>
      <c r="AL72" s="967"/>
      <c r="AM72" s="967"/>
      <c r="AN72" s="967"/>
      <c r="AO72" s="967"/>
      <c r="AP72" s="967" t="s">
        <v>544</v>
      </c>
      <c r="AQ72" s="967"/>
      <c r="AR72" s="967"/>
      <c r="AS72" s="967"/>
      <c r="AT72" s="967"/>
      <c r="AU72" s="967" t="s">
        <v>545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542</v>
      </c>
      <c r="C73" s="971"/>
      <c r="D73" s="971"/>
      <c r="E73" s="971"/>
      <c r="F73" s="971"/>
      <c r="G73" s="971"/>
      <c r="H73" s="971"/>
      <c r="I73" s="971"/>
      <c r="J73" s="971"/>
      <c r="K73" s="971"/>
      <c r="L73" s="971"/>
      <c r="M73" s="971"/>
      <c r="N73" s="971"/>
      <c r="O73" s="971"/>
      <c r="P73" s="972"/>
      <c r="Q73" s="973">
        <v>1927</v>
      </c>
      <c r="R73" s="967"/>
      <c r="S73" s="967"/>
      <c r="T73" s="967"/>
      <c r="U73" s="967"/>
      <c r="V73" s="967">
        <v>1861</v>
      </c>
      <c r="W73" s="967"/>
      <c r="X73" s="967"/>
      <c r="Y73" s="967"/>
      <c r="Z73" s="967"/>
      <c r="AA73" s="967">
        <v>66</v>
      </c>
      <c r="AB73" s="967"/>
      <c r="AC73" s="967"/>
      <c r="AD73" s="967"/>
      <c r="AE73" s="967"/>
      <c r="AF73" s="967">
        <v>66</v>
      </c>
      <c r="AG73" s="967"/>
      <c r="AH73" s="967"/>
      <c r="AI73" s="967"/>
      <c r="AJ73" s="967"/>
      <c r="AK73" s="967">
        <v>412</v>
      </c>
      <c r="AL73" s="967"/>
      <c r="AM73" s="967"/>
      <c r="AN73" s="967"/>
      <c r="AO73" s="967"/>
      <c r="AP73" s="967" t="s">
        <v>544</v>
      </c>
      <c r="AQ73" s="967"/>
      <c r="AR73" s="967"/>
      <c r="AS73" s="967"/>
      <c r="AT73" s="967"/>
      <c r="AU73" s="967" t="s">
        <v>545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543</v>
      </c>
      <c r="C74" s="971"/>
      <c r="D74" s="971"/>
      <c r="E74" s="971"/>
      <c r="F74" s="971"/>
      <c r="G74" s="971"/>
      <c r="H74" s="971"/>
      <c r="I74" s="971"/>
      <c r="J74" s="971"/>
      <c r="K74" s="971"/>
      <c r="L74" s="971"/>
      <c r="M74" s="971"/>
      <c r="N74" s="971"/>
      <c r="O74" s="971"/>
      <c r="P74" s="972"/>
      <c r="Q74" s="973">
        <v>781330</v>
      </c>
      <c r="R74" s="967"/>
      <c r="S74" s="967"/>
      <c r="T74" s="967"/>
      <c r="U74" s="967"/>
      <c r="V74" s="967">
        <v>753431</v>
      </c>
      <c r="W74" s="967"/>
      <c r="X74" s="967"/>
      <c r="Y74" s="967"/>
      <c r="Z74" s="967"/>
      <c r="AA74" s="967">
        <v>27899</v>
      </c>
      <c r="AB74" s="967"/>
      <c r="AC74" s="967"/>
      <c r="AD74" s="967"/>
      <c r="AE74" s="967"/>
      <c r="AF74" s="967">
        <v>27899</v>
      </c>
      <c r="AG74" s="967"/>
      <c r="AH74" s="967"/>
      <c r="AI74" s="967"/>
      <c r="AJ74" s="967"/>
      <c r="AK74" s="967">
        <v>396</v>
      </c>
      <c r="AL74" s="967"/>
      <c r="AM74" s="967"/>
      <c r="AN74" s="967"/>
      <c r="AO74" s="967"/>
      <c r="AP74" s="967" t="s">
        <v>544</v>
      </c>
      <c r="AQ74" s="967"/>
      <c r="AR74" s="967"/>
      <c r="AS74" s="967"/>
      <c r="AT74" s="967"/>
      <c r="AU74" s="967" t="s">
        <v>545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29627</v>
      </c>
      <c r="AG88" s="955"/>
      <c r="AH88" s="955"/>
      <c r="AI88" s="955"/>
      <c r="AJ88" s="955"/>
      <c r="AK88" s="959"/>
      <c r="AL88" s="959"/>
      <c r="AM88" s="959"/>
      <c r="AN88" s="959"/>
      <c r="AO88" s="959"/>
      <c r="AP88" s="955">
        <v>2572</v>
      </c>
      <c r="AQ88" s="955"/>
      <c r="AR88" s="955"/>
      <c r="AS88" s="955"/>
      <c r="AT88" s="955"/>
      <c r="AU88" s="955">
        <v>57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289</v>
      </c>
      <c r="AG109" s="888"/>
      <c r="AH109" s="888"/>
      <c r="AI109" s="888"/>
      <c r="AJ109" s="889"/>
      <c r="AK109" s="890" t="s">
        <v>288</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289</v>
      </c>
      <c r="BW109" s="888"/>
      <c r="BX109" s="888"/>
      <c r="BY109" s="888"/>
      <c r="BZ109" s="889"/>
      <c r="CA109" s="890" t="s">
        <v>288</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289</v>
      </c>
      <c r="DM109" s="888"/>
      <c r="DN109" s="888"/>
      <c r="DO109" s="888"/>
      <c r="DP109" s="889"/>
      <c r="DQ109" s="890" t="s">
        <v>288</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1963241</v>
      </c>
      <c r="AB110" s="873"/>
      <c r="AC110" s="873"/>
      <c r="AD110" s="873"/>
      <c r="AE110" s="874"/>
      <c r="AF110" s="875">
        <v>2004384</v>
      </c>
      <c r="AG110" s="873"/>
      <c r="AH110" s="873"/>
      <c r="AI110" s="873"/>
      <c r="AJ110" s="874"/>
      <c r="AK110" s="875">
        <v>2023003</v>
      </c>
      <c r="AL110" s="873"/>
      <c r="AM110" s="873"/>
      <c r="AN110" s="873"/>
      <c r="AO110" s="874"/>
      <c r="AP110" s="876">
        <v>15.2</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21240687</v>
      </c>
      <c r="BR110" s="800"/>
      <c r="BS110" s="800"/>
      <c r="BT110" s="800"/>
      <c r="BU110" s="800"/>
      <c r="BV110" s="800">
        <v>22923040</v>
      </c>
      <c r="BW110" s="800"/>
      <c r="BX110" s="800"/>
      <c r="BY110" s="800"/>
      <c r="BZ110" s="800"/>
      <c r="CA110" s="800">
        <v>22742806</v>
      </c>
      <c r="CB110" s="800"/>
      <c r="CC110" s="800"/>
      <c r="CD110" s="800"/>
      <c r="CE110" s="800"/>
      <c r="CF110" s="861">
        <v>170.8</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223</v>
      </c>
      <c r="DH110" s="800"/>
      <c r="DI110" s="800"/>
      <c r="DJ110" s="800"/>
      <c r="DK110" s="800"/>
      <c r="DL110" s="800" t="s">
        <v>223</v>
      </c>
      <c r="DM110" s="800"/>
      <c r="DN110" s="800"/>
      <c r="DO110" s="800"/>
      <c r="DP110" s="800"/>
      <c r="DQ110" s="800" t="s">
        <v>223</v>
      </c>
      <c r="DR110" s="800"/>
      <c r="DS110" s="800"/>
      <c r="DT110" s="800"/>
      <c r="DU110" s="800"/>
      <c r="DV110" s="801" t="s">
        <v>223</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223</v>
      </c>
      <c r="AB111" s="909"/>
      <c r="AC111" s="909"/>
      <c r="AD111" s="909"/>
      <c r="AE111" s="910"/>
      <c r="AF111" s="911" t="s">
        <v>223</v>
      </c>
      <c r="AG111" s="909"/>
      <c r="AH111" s="909"/>
      <c r="AI111" s="909"/>
      <c r="AJ111" s="910"/>
      <c r="AK111" s="911" t="s">
        <v>223</v>
      </c>
      <c r="AL111" s="909"/>
      <c r="AM111" s="909"/>
      <c r="AN111" s="909"/>
      <c r="AO111" s="910"/>
      <c r="AP111" s="912" t="s">
        <v>223</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223</v>
      </c>
      <c r="BR111" s="771"/>
      <c r="BS111" s="771"/>
      <c r="BT111" s="771"/>
      <c r="BU111" s="771"/>
      <c r="BV111" s="771" t="s">
        <v>223</v>
      </c>
      <c r="BW111" s="771"/>
      <c r="BX111" s="771"/>
      <c r="BY111" s="771"/>
      <c r="BZ111" s="771"/>
      <c r="CA111" s="771" t="s">
        <v>223</v>
      </c>
      <c r="CB111" s="771"/>
      <c r="CC111" s="771"/>
      <c r="CD111" s="771"/>
      <c r="CE111" s="771"/>
      <c r="CF111" s="848" t="s">
        <v>223</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223</v>
      </c>
      <c r="DH111" s="771"/>
      <c r="DI111" s="771"/>
      <c r="DJ111" s="771"/>
      <c r="DK111" s="771"/>
      <c r="DL111" s="771" t="s">
        <v>223</v>
      </c>
      <c r="DM111" s="771"/>
      <c r="DN111" s="771"/>
      <c r="DO111" s="771"/>
      <c r="DP111" s="771"/>
      <c r="DQ111" s="771" t="s">
        <v>223</v>
      </c>
      <c r="DR111" s="771"/>
      <c r="DS111" s="771"/>
      <c r="DT111" s="771"/>
      <c r="DU111" s="771"/>
      <c r="DV111" s="823" t="s">
        <v>223</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223</v>
      </c>
      <c r="AB112" s="784"/>
      <c r="AC112" s="784"/>
      <c r="AD112" s="784"/>
      <c r="AE112" s="785"/>
      <c r="AF112" s="786" t="s">
        <v>223</v>
      </c>
      <c r="AG112" s="784"/>
      <c r="AH112" s="784"/>
      <c r="AI112" s="784"/>
      <c r="AJ112" s="785"/>
      <c r="AK112" s="786" t="s">
        <v>223</v>
      </c>
      <c r="AL112" s="784"/>
      <c r="AM112" s="784"/>
      <c r="AN112" s="784"/>
      <c r="AO112" s="785"/>
      <c r="AP112" s="754" t="s">
        <v>223</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8765379</v>
      </c>
      <c r="BR112" s="771"/>
      <c r="BS112" s="771"/>
      <c r="BT112" s="771"/>
      <c r="BU112" s="771"/>
      <c r="BV112" s="771">
        <v>8608590</v>
      </c>
      <c r="BW112" s="771"/>
      <c r="BX112" s="771"/>
      <c r="BY112" s="771"/>
      <c r="BZ112" s="771"/>
      <c r="CA112" s="771">
        <v>8098971</v>
      </c>
      <c r="CB112" s="771"/>
      <c r="CC112" s="771"/>
      <c r="CD112" s="771"/>
      <c r="CE112" s="771"/>
      <c r="CF112" s="848">
        <v>60.8</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223</v>
      </c>
      <c r="DH112" s="771"/>
      <c r="DI112" s="771"/>
      <c r="DJ112" s="771"/>
      <c r="DK112" s="771"/>
      <c r="DL112" s="771" t="s">
        <v>223</v>
      </c>
      <c r="DM112" s="771"/>
      <c r="DN112" s="771"/>
      <c r="DO112" s="771"/>
      <c r="DP112" s="771"/>
      <c r="DQ112" s="771" t="s">
        <v>223</v>
      </c>
      <c r="DR112" s="771"/>
      <c r="DS112" s="771"/>
      <c r="DT112" s="771"/>
      <c r="DU112" s="771"/>
      <c r="DV112" s="823" t="s">
        <v>223</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514921</v>
      </c>
      <c r="AB113" s="909"/>
      <c r="AC113" s="909"/>
      <c r="AD113" s="909"/>
      <c r="AE113" s="910"/>
      <c r="AF113" s="911">
        <v>537893</v>
      </c>
      <c r="AG113" s="909"/>
      <c r="AH113" s="909"/>
      <c r="AI113" s="909"/>
      <c r="AJ113" s="910"/>
      <c r="AK113" s="911">
        <v>532198</v>
      </c>
      <c r="AL113" s="909"/>
      <c r="AM113" s="909"/>
      <c r="AN113" s="909"/>
      <c r="AO113" s="910"/>
      <c r="AP113" s="912">
        <v>4</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539195</v>
      </c>
      <c r="BR113" s="771"/>
      <c r="BS113" s="771"/>
      <c r="BT113" s="771"/>
      <c r="BU113" s="771"/>
      <c r="BV113" s="771">
        <v>227494</v>
      </c>
      <c r="BW113" s="771"/>
      <c r="BX113" s="771"/>
      <c r="BY113" s="771"/>
      <c r="BZ113" s="771"/>
      <c r="CA113" s="771">
        <v>57780</v>
      </c>
      <c r="CB113" s="771"/>
      <c r="CC113" s="771"/>
      <c r="CD113" s="771"/>
      <c r="CE113" s="771"/>
      <c r="CF113" s="848">
        <v>0.4</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223</v>
      </c>
      <c r="DH113" s="784"/>
      <c r="DI113" s="784"/>
      <c r="DJ113" s="784"/>
      <c r="DK113" s="785"/>
      <c r="DL113" s="786" t="s">
        <v>223</v>
      </c>
      <c r="DM113" s="784"/>
      <c r="DN113" s="784"/>
      <c r="DO113" s="784"/>
      <c r="DP113" s="785"/>
      <c r="DQ113" s="786" t="s">
        <v>223</v>
      </c>
      <c r="DR113" s="784"/>
      <c r="DS113" s="784"/>
      <c r="DT113" s="784"/>
      <c r="DU113" s="785"/>
      <c r="DV113" s="754" t="s">
        <v>223</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269454</v>
      </c>
      <c r="AB114" s="784"/>
      <c r="AC114" s="784"/>
      <c r="AD114" s="784"/>
      <c r="AE114" s="785"/>
      <c r="AF114" s="786">
        <v>198783</v>
      </c>
      <c r="AG114" s="784"/>
      <c r="AH114" s="784"/>
      <c r="AI114" s="784"/>
      <c r="AJ114" s="785"/>
      <c r="AK114" s="786">
        <v>107002</v>
      </c>
      <c r="AL114" s="784"/>
      <c r="AM114" s="784"/>
      <c r="AN114" s="784"/>
      <c r="AO114" s="785"/>
      <c r="AP114" s="754">
        <v>0.8</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3513874</v>
      </c>
      <c r="BR114" s="771"/>
      <c r="BS114" s="771"/>
      <c r="BT114" s="771"/>
      <c r="BU114" s="771"/>
      <c r="BV114" s="771">
        <v>3350703</v>
      </c>
      <c r="BW114" s="771"/>
      <c r="BX114" s="771"/>
      <c r="BY114" s="771"/>
      <c r="BZ114" s="771"/>
      <c r="CA114" s="771">
        <v>3398940</v>
      </c>
      <c r="CB114" s="771"/>
      <c r="CC114" s="771"/>
      <c r="CD114" s="771"/>
      <c r="CE114" s="771"/>
      <c r="CF114" s="848">
        <v>25.5</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223</v>
      </c>
      <c r="DH114" s="784"/>
      <c r="DI114" s="784"/>
      <c r="DJ114" s="784"/>
      <c r="DK114" s="785"/>
      <c r="DL114" s="786" t="s">
        <v>223</v>
      </c>
      <c r="DM114" s="784"/>
      <c r="DN114" s="784"/>
      <c r="DO114" s="784"/>
      <c r="DP114" s="785"/>
      <c r="DQ114" s="786" t="s">
        <v>223</v>
      </c>
      <c r="DR114" s="784"/>
      <c r="DS114" s="784"/>
      <c r="DT114" s="784"/>
      <c r="DU114" s="785"/>
      <c r="DV114" s="754" t="s">
        <v>223</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1721</v>
      </c>
      <c r="AB115" s="909"/>
      <c r="AC115" s="909"/>
      <c r="AD115" s="909"/>
      <c r="AE115" s="910"/>
      <c r="AF115" s="911" t="s">
        <v>223</v>
      </c>
      <c r="AG115" s="909"/>
      <c r="AH115" s="909"/>
      <c r="AI115" s="909"/>
      <c r="AJ115" s="910"/>
      <c r="AK115" s="911" t="s">
        <v>223</v>
      </c>
      <c r="AL115" s="909"/>
      <c r="AM115" s="909"/>
      <c r="AN115" s="909"/>
      <c r="AO115" s="910"/>
      <c r="AP115" s="912" t="s">
        <v>223</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223</v>
      </c>
      <c r="BR115" s="771"/>
      <c r="BS115" s="771"/>
      <c r="BT115" s="771"/>
      <c r="BU115" s="771"/>
      <c r="BV115" s="771" t="s">
        <v>223</v>
      </c>
      <c r="BW115" s="771"/>
      <c r="BX115" s="771"/>
      <c r="BY115" s="771"/>
      <c r="BZ115" s="771"/>
      <c r="CA115" s="771" t="s">
        <v>223</v>
      </c>
      <c r="CB115" s="771"/>
      <c r="CC115" s="771"/>
      <c r="CD115" s="771"/>
      <c r="CE115" s="771"/>
      <c r="CF115" s="848" t="s">
        <v>223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223</v>
      </c>
      <c r="DH115" s="784"/>
      <c r="DI115" s="784"/>
      <c r="DJ115" s="784"/>
      <c r="DK115" s="785"/>
      <c r="DL115" s="786" t="s">
        <v>223</v>
      </c>
      <c r="DM115" s="784"/>
      <c r="DN115" s="784"/>
      <c r="DO115" s="784"/>
      <c r="DP115" s="785"/>
      <c r="DQ115" s="786" t="s">
        <v>223</v>
      </c>
      <c r="DR115" s="784"/>
      <c r="DS115" s="784"/>
      <c r="DT115" s="784"/>
      <c r="DU115" s="785"/>
      <c r="DV115" s="754" t="s">
        <v>223</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223</v>
      </c>
      <c r="AB116" s="784"/>
      <c r="AC116" s="784"/>
      <c r="AD116" s="784"/>
      <c r="AE116" s="785"/>
      <c r="AF116" s="786" t="s">
        <v>223</v>
      </c>
      <c r="AG116" s="784"/>
      <c r="AH116" s="784"/>
      <c r="AI116" s="784"/>
      <c r="AJ116" s="785"/>
      <c r="AK116" s="786" t="s">
        <v>223</v>
      </c>
      <c r="AL116" s="784"/>
      <c r="AM116" s="784"/>
      <c r="AN116" s="784"/>
      <c r="AO116" s="785"/>
      <c r="AP116" s="754" t="s">
        <v>223</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223</v>
      </c>
      <c r="BR116" s="771"/>
      <c r="BS116" s="771"/>
      <c r="BT116" s="771"/>
      <c r="BU116" s="771"/>
      <c r="BV116" s="771" t="s">
        <v>223</v>
      </c>
      <c r="BW116" s="771"/>
      <c r="BX116" s="771"/>
      <c r="BY116" s="771"/>
      <c r="BZ116" s="771"/>
      <c r="CA116" s="771" t="s">
        <v>223</v>
      </c>
      <c r="CB116" s="771"/>
      <c r="CC116" s="771"/>
      <c r="CD116" s="771"/>
      <c r="CE116" s="771"/>
      <c r="CF116" s="848" t="s">
        <v>223</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223</v>
      </c>
      <c r="DH116" s="784"/>
      <c r="DI116" s="784"/>
      <c r="DJ116" s="784"/>
      <c r="DK116" s="785"/>
      <c r="DL116" s="786" t="s">
        <v>223</v>
      </c>
      <c r="DM116" s="784"/>
      <c r="DN116" s="784"/>
      <c r="DO116" s="784"/>
      <c r="DP116" s="785"/>
      <c r="DQ116" s="786" t="s">
        <v>223</v>
      </c>
      <c r="DR116" s="784"/>
      <c r="DS116" s="784"/>
      <c r="DT116" s="784"/>
      <c r="DU116" s="785"/>
      <c r="DV116" s="754" t="s">
        <v>223</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2749337</v>
      </c>
      <c r="AB117" s="895"/>
      <c r="AC117" s="895"/>
      <c r="AD117" s="895"/>
      <c r="AE117" s="896"/>
      <c r="AF117" s="898">
        <v>2741060</v>
      </c>
      <c r="AG117" s="895"/>
      <c r="AH117" s="895"/>
      <c r="AI117" s="895"/>
      <c r="AJ117" s="896"/>
      <c r="AK117" s="898">
        <v>2662203</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223</v>
      </c>
      <c r="BR117" s="858"/>
      <c r="BS117" s="858"/>
      <c r="BT117" s="858"/>
      <c r="BU117" s="858"/>
      <c r="BV117" s="858" t="s">
        <v>223</v>
      </c>
      <c r="BW117" s="858"/>
      <c r="BX117" s="858"/>
      <c r="BY117" s="858"/>
      <c r="BZ117" s="858"/>
      <c r="CA117" s="858" t="s">
        <v>223</v>
      </c>
      <c r="CB117" s="858"/>
      <c r="CC117" s="858"/>
      <c r="CD117" s="858"/>
      <c r="CE117" s="858"/>
      <c r="CF117" s="848" t="s">
        <v>223</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223</v>
      </c>
      <c r="DH117" s="784"/>
      <c r="DI117" s="784"/>
      <c r="DJ117" s="784"/>
      <c r="DK117" s="785"/>
      <c r="DL117" s="786" t="s">
        <v>223</v>
      </c>
      <c r="DM117" s="784"/>
      <c r="DN117" s="784"/>
      <c r="DO117" s="784"/>
      <c r="DP117" s="785"/>
      <c r="DQ117" s="786" t="s">
        <v>223</v>
      </c>
      <c r="DR117" s="784"/>
      <c r="DS117" s="784"/>
      <c r="DT117" s="784"/>
      <c r="DU117" s="785"/>
      <c r="DV117" s="754" t="s">
        <v>223</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289</v>
      </c>
      <c r="AG118" s="888"/>
      <c r="AH118" s="888"/>
      <c r="AI118" s="888"/>
      <c r="AJ118" s="889"/>
      <c r="AK118" s="890" t="s">
        <v>288</v>
      </c>
      <c r="AL118" s="888"/>
      <c r="AM118" s="888"/>
      <c r="AN118" s="888"/>
      <c r="AO118" s="889"/>
      <c r="AP118" s="891" t="s">
        <v>406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34059135</v>
      </c>
      <c r="BR118" s="858"/>
      <c r="BS118" s="858"/>
      <c r="BT118" s="858"/>
      <c r="BU118" s="858"/>
      <c r="BV118" s="858">
        <v>35109827</v>
      </c>
      <c r="BW118" s="858"/>
      <c r="BX118" s="858"/>
      <c r="BY118" s="858"/>
      <c r="BZ118" s="858"/>
      <c r="CA118" s="858">
        <v>34298497</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223</v>
      </c>
      <c r="DH118" s="784"/>
      <c r="DI118" s="784"/>
      <c r="DJ118" s="784"/>
      <c r="DK118" s="785"/>
      <c r="DL118" s="786" t="s">
        <v>223</v>
      </c>
      <c r="DM118" s="784"/>
      <c r="DN118" s="784"/>
      <c r="DO118" s="784"/>
      <c r="DP118" s="785"/>
      <c r="DQ118" s="786" t="s">
        <v>223</v>
      </c>
      <c r="DR118" s="784"/>
      <c r="DS118" s="784"/>
      <c r="DT118" s="784"/>
      <c r="DU118" s="785"/>
      <c r="DV118" s="754" t="s">
        <v>223</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223</v>
      </c>
      <c r="AB119" s="873"/>
      <c r="AC119" s="873"/>
      <c r="AD119" s="873"/>
      <c r="AE119" s="874"/>
      <c r="AF119" s="875" t="s">
        <v>223</v>
      </c>
      <c r="AG119" s="873"/>
      <c r="AH119" s="873"/>
      <c r="AI119" s="873"/>
      <c r="AJ119" s="874"/>
      <c r="AK119" s="875" t="s">
        <v>223</v>
      </c>
      <c r="AL119" s="873"/>
      <c r="AM119" s="873"/>
      <c r="AN119" s="873"/>
      <c r="AO119" s="874"/>
      <c r="AP119" s="876" t="s">
        <v>223</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11531756</v>
      </c>
      <c r="BR119" s="800"/>
      <c r="BS119" s="800"/>
      <c r="BT119" s="800"/>
      <c r="BU119" s="800"/>
      <c r="BV119" s="800">
        <v>11285111</v>
      </c>
      <c r="BW119" s="800"/>
      <c r="BX119" s="800"/>
      <c r="BY119" s="800"/>
      <c r="BZ119" s="800"/>
      <c r="CA119" s="800">
        <v>12364654</v>
      </c>
      <c r="CB119" s="800"/>
      <c r="CC119" s="800"/>
      <c r="CD119" s="800"/>
      <c r="CE119" s="800"/>
      <c r="CF119" s="861">
        <v>92.9</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223</v>
      </c>
      <c r="DH119" s="717"/>
      <c r="DI119" s="717"/>
      <c r="DJ119" s="717"/>
      <c r="DK119" s="718"/>
      <c r="DL119" s="719" t="s">
        <v>223</v>
      </c>
      <c r="DM119" s="717"/>
      <c r="DN119" s="717"/>
      <c r="DO119" s="717"/>
      <c r="DP119" s="718"/>
      <c r="DQ119" s="719" t="s">
        <v>223</v>
      </c>
      <c r="DR119" s="717"/>
      <c r="DS119" s="717"/>
      <c r="DT119" s="717"/>
      <c r="DU119" s="718"/>
      <c r="DV119" s="807" t="s">
        <v>223</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223</v>
      </c>
      <c r="AB120" s="784"/>
      <c r="AC120" s="784"/>
      <c r="AD120" s="784"/>
      <c r="AE120" s="785"/>
      <c r="AF120" s="786" t="s">
        <v>223</v>
      </c>
      <c r="AG120" s="784"/>
      <c r="AH120" s="784"/>
      <c r="AI120" s="784"/>
      <c r="AJ120" s="785"/>
      <c r="AK120" s="786" t="s">
        <v>223</v>
      </c>
      <c r="AL120" s="784"/>
      <c r="AM120" s="784"/>
      <c r="AN120" s="784"/>
      <c r="AO120" s="785"/>
      <c r="AP120" s="754" t="s">
        <v>223</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t="s">
        <v>223</v>
      </c>
      <c r="BR120" s="771"/>
      <c r="BS120" s="771"/>
      <c r="BT120" s="771"/>
      <c r="BU120" s="771"/>
      <c r="BV120" s="771" t="s">
        <v>223</v>
      </c>
      <c r="BW120" s="771"/>
      <c r="BX120" s="771"/>
      <c r="BY120" s="771"/>
      <c r="BZ120" s="771"/>
      <c r="CA120" s="771" t="s">
        <v>223</v>
      </c>
      <c r="CB120" s="771"/>
      <c r="CC120" s="771"/>
      <c r="CD120" s="771"/>
      <c r="CE120" s="771"/>
      <c r="CF120" s="848" t="s">
        <v>223</v>
      </c>
      <c r="CG120" s="849"/>
      <c r="CH120" s="849"/>
      <c r="CI120" s="849"/>
      <c r="CJ120" s="849"/>
      <c r="CK120" s="850" t="s">
        <v>440</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4843865</v>
      </c>
      <c r="DH120" s="800"/>
      <c r="DI120" s="800"/>
      <c r="DJ120" s="800"/>
      <c r="DK120" s="800"/>
      <c r="DL120" s="800">
        <v>4896486</v>
      </c>
      <c r="DM120" s="800"/>
      <c r="DN120" s="800"/>
      <c r="DO120" s="800"/>
      <c r="DP120" s="800"/>
      <c r="DQ120" s="800">
        <v>4657834</v>
      </c>
      <c r="DR120" s="800"/>
      <c r="DS120" s="800"/>
      <c r="DT120" s="800"/>
      <c r="DU120" s="800"/>
      <c r="DV120" s="801">
        <v>35</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1721</v>
      </c>
      <c r="AB121" s="784"/>
      <c r="AC121" s="784"/>
      <c r="AD121" s="784"/>
      <c r="AE121" s="785"/>
      <c r="AF121" s="786" t="s">
        <v>223</v>
      </c>
      <c r="AG121" s="784"/>
      <c r="AH121" s="784"/>
      <c r="AI121" s="784"/>
      <c r="AJ121" s="785"/>
      <c r="AK121" s="786" t="s">
        <v>223</v>
      </c>
      <c r="AL121" s="784"/>
      <c r="AM121" s="784"/>
      <c r="AN121" s="784"/>
      <c r="AO121" s="785"/>
      <c r="AP121" s="754" t="s">
        <v>223</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23456131</v>
      </c>
      <c r="BR121" s="858"/>
      <c r="BS121" s="858"/>
      <c r="BT121" s="858"/>
      <c r="BU121" s="858"/>
      <c r="BV121" s="858">
        <v>24779671</v>
      </c>
      <c r="BW121" s="858"/>
      <c r="BX121" s="858"/>
      <c r="BY121" s="858"/>
      <c r="BZ121" s="858"/>
      <c r="CA121" s="858">
        <v>24688111</v>
      </c>
      <c r="CB121" s="858"/>
      <c r="CC121" s="858"/>
      <c r="CD121" s="858"/>
      <c r="CE121" s="858"/>
      <c r="CF121" s="859">
        <v>185.4</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3859725</v>
      </c>
      <c r="DH121" s="771"/>
      <c r="DI121" s="771"/>
      <c r="DJ121" s="771"/>
      <c r="DK121" s="771"/>
      <c r="DL121" s="771">
        <v>3650300</v>
      </c>
      <c r="DM121" s="771"/>
      <c r="DN121" s="771"/>
      <c r="DO121" s="771"/>
      <c r="DP121" s="771"/>
      <c r="DQ121" s="771">
        <v>3422439</v>
      </c>
      <c r="DR121" s="771"/>
      <c r="DS121" s="771"/>
      <c r="DT121" s="771"/>
      <c r="DU121" s="771"/>
      <c r="DV121" s="823">
        <v>25.7</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223</v>
      </c>
      <c r="AB122" s="784"/>
      <c r="AC122" s="784"/>
      <c r="AD122" s="784"/>
      <c r="AE122" s="785"/>
      <c r="AF122" s="786" t="s">
        <v>223</v>
      </c>
      <c r="AG122" s="784"/>
      <c r="AH122" s="784"/>
      <c r="AI122" s="784"/>
      <c r="AJ122" s="785"/>
      <c r="AK122" s="786" t="s">
        <v>223</v>
      </c>
      <c r="AL122" s="784"/>
      <c r="AM122" s="784"/>
      <c r="AN122" s="784"/>
      <c r="AO122" s="785"/>
      <c r="AP122" s="754" t="s">
        <v>223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34987887</v>
      </c>
      <c r="BR122" s="840"/>
      <c r="BS122" s="840"/>
      <c r="BT122" s="840"/>
      <c r="BU122" s="840"/>
      <c r="BV122" s="840">
        <v>36064782</v>
      </c>
      <c r="BW122" s="840"/>
      <c r="BX122" s="840"/>
      <c r="BY122" s="840"/>
      <c r="BZ122" s="840"/>
      <c r="CA122" s="840">
        <v>37052765</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61789</v>
      </c>
      <c r="DH122" s="771"/>
      <c r="DI122" s="771"/>
      <c r="DJ122" s="771"/>
      <c r="DK122" s="771"/>
      <c r="DL122" s="771">
        <v>61804</v>
      </c>
      <c r="DM122" s="771"/>
      <c r="DN122" s="771"/>
      <c r="DO122" s="771"/>
      <c r="DP122" s="771"/>
      <c r="DQ122" s="771">
        <v>18698</v>
      </c>
      <c r="DR122" s="771"/>
      <c r="DS122" s="771"/>
      <c r="DT122" s="771"/>
      <c r="DU122" s="771"/>
      <c r="DV122" s="823">
        <v>0.1</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223</v>
      </c>
      <c r="AB123" s="784"/>
      <c r="AC123" s="784"/>
      <c r="AD123" s="784"/>
      <c r="AE123" s="785"/>
      <c r="AF123" s="786" t="s">
        <v>223</v>
      </c>
      <c r="AG123" s="784"/>
      <c r="AH123" s="784"/>
      <c r="AI123" s="784"/>
      <c r="AJ123" s="785"/>
      <c r="AK123" s="786" t="s">
        <v>223</v>
      </c>
      <c r="AL123" s="784"/>
      <c r="AM123" s="784"/>
      <c r="AN123" s="784"/>
      <c r="AO123" s="785"/>
      <c r="AP123" s="754" t="s">
        <v>223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223</v>
      </c>
      <c r="BR123" s="832"/>
      <c r="BS123" s="832"/>
      <c r="BT123" s="832"/>
      <c r="BU123" s="832"/>
      <c r="BV123" s="832" t="s">
        <v>223</v>
      </c>
      <c r="BW123" s="832"/>
      <c r="BX123" s="832"/>
      <c r="BY123" s="832"/>
      <c r="BZ123" s="832"/>
      <c r="CA123" s="832" t="s">
        <v>223</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t="s">
        <v>223</v>
      </c>
      <c r="DH123" s="784"/>
      <c r="DI123" s="784"/>
      <c r="DJ123" s="784"/>
      <c r="DK123" s="785"/>
      <c r="DL123" s="786" t="s">
        <v>223</v>
      </c>
      <c r="DM123" s="784"/>
      <c r="DN123" s="784"/>
      <c r="DO123" s="784"/>
      <c r="DP123" s="785"/>
      <c r="DQ123" s="786" t="s">
        <v>223</v>
      </c>
      <c r="DR123" s="784"/>
      <c r="DS123" s="784"/>
      <c r="DT123" s="784"/>
      <c r="DU123" s="785"/>
      <c r="DV123" s="754" t="s">
        <v>223</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223</v>
      </c>
      <c r="AB124" s="784"/>
      <c r="AC124" s="784"/>
      <c r="AD124" s="784"/>
      <c r="AE124" s="785"/>
      <c r="AF124" s="786" t="s">
        <v>223</v>
      </c>
      <c r="AG124" s="784"/>
      <c r="AH124" s="784"/>
      <c r="AI124" s="784"/>
      <c r="AJ124" s="785"/>
      <c r="AK124" s="786" t="s">
        <v>223</v>
      </c>
      <c r="AL124" s="784"/>
      <c r="AM124" s="784"/>
      <c r="AN124" s="784"/>
      <c r="AO124" s="785"/>
      <c r="AP124" s="754" t="s">
        <v>223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223</v>
      </c>
      <c r="DH124" s="717"/>
      <c r="DI124" s="717"/>
      <c r="DJ124" s="717"/>
      <c r="DK124" s="718"/>
      <c r="DL124" s="719" t="s">
        <v>223</v>
      </c>
      <c r="DM124" s="717"/>
      <c r="DN124" s="717"/>
      <c r="DO124" s="717"/>
      <c r="DP124" s="718"/>
      <c r="DQ124" s="719" t="s">
        <v>223</v>
      </c>
      <c r="DR124" s="717"/>
      <c r="DS124" s="717"/>
      <c r="DT124" s="717"/>
      <c r="DU124" s="718"/>
      <c r="DV124" s="807" t="s">
        <v>223</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223</v>
      </c>
      <c r="AB125" s="784"/>
      <c r="AC125" s="784"/>
      <c r="AD125" s="784"/>
      <c r="AE125" s="785"/>
      <c r="AF125" s="786" t="s">
        <v>223</v>
      </c>
      <c r="AG125" s="784"/>
      <c r="AH125" s="784"/>
      <c r="AI125" s="784"/>
      <c r="AJ125" s="785"/>
      <c r="AK125" s="786" t="s">
        <v>223</v>
      </c>
      <c r="AL125" s="784"/>
      <c r="AM125" s="784"/>
      <c r="AN125" s="784"/>
      <c r="AO125" s="785"/>
      <c r="AP125" s="754" t="s">
        <v>223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223</v>
      </c>
      <c r="DH125" s="800"/>
      <c r="DI125" s="800"/>
      <c r="DJ125" s="800"/>
      <c r="DK125" s="800"/>
      <c r="DL125" s="800" t="s">
        <v>223</v>
      </c>
      <c r="DM125" s="800"/>
      <c r="DN125" s="800"/>
      <c r="DO125" s="800"/>
      <c r="DP125" s="800"/>
      <c r="DQ125" s="800" t="s">
        <v>223</v>
      </c>
      <c r="DR125" s="800"/>
      <c r="DS125" s="800"/>
      <c r="DT125" s="800"/>
      <c r="DU125" s="800"/>
      <c r="DV125" s="801" t="s">
        <v>223</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223</v>
      </c>
      <c r="AB126" s="784"/>
      <c r="AC126" s="784"/>
      <c r="AD126" s="784"/>
      <c r="AE126" s="785"/>
      <c r="AF126" s="786" t="s">
        <v>223</v>
      </c>
      <c r="AG126" s="784"/>
      <c r="AH126" s="784"/>
      <c r="AI126" s="784"/>
      <c r="AJ126" s="785"/>
      <c r="AK126" s="786" t="s">
        <v>223</v>
      </c>
      <c r="AL126" s="784"/>
      <c r="AM126" s="784"/>
      <c r="AN126" s="784"/>
      <c r="AO126" s="785"/>
      <c r="AP126" s="754" t="s">
        <v>223</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223</v>
      </c>
      <c r="DH126" s="771"/>
      <c r="DI126" s="771"/>
      <c r="DJ126" s="771"/>
      <c r="DK126" s="771"/>
      <c r="DL126" s="771" t="s">
        <v>223</v>
      </c>
      <c r="DM126" s="771"/>
      <c r="DN126" s="771"/>
      <c r="DO126" s="771"/>
      <c r="DP126" s="771"/>
      <c r="DQ126" s="771" t="s">
        <v>223</v>
      </c>
      <c r="DR126" s="771"/>
      <c r="DS126" s="771"/>
      <c r="DT126" s="771"/>
      <c r="DU126" s="771"/>
      <c r="DV126" s="823" t="s">
        <v>223</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223</v>
      </c>
      <c r="AB127" s="784"/>
      <c r="AC127" s="784"/>
      <c r="AD127" s="784"/>
      <c r="AE127" s="785"/>
      <c r="AF127" s="786" t="s">
        <v>223</v>
      </c>
      <c r="AG127" s="784"/>
      <c r="AH127" s="784"/>
      <c r="AI127" s="784"/>
      <c r="AJ127" s="785"/>
      <c r="AK127" s="786" t="s">
        <v>223</v>
      </c>
      <c r="AL127" s="784"/>
      <c r="AM127" s="784"/>
      <c r="AN127" s="784"/>
      <c r="AO127" s="785"/>
      <c r="AP127" s="754" t="s">
        <v>223</v>
      </c>
      <c r="AQ127" s="755"/>
      <c r="AR127" s="755"/>
      <c r="AS127" s="755"/>
      <c r="AT127" s="756"/>
      <c r="AU127" s="233"/>
      <c r="AV127" s="233"/>
      <c r="AW127" s="233"/>
      <c r="AX127" s="757" t="s">
        <v>454</v>
      </c>
      <c r="AY127" s="758"/>
      <c r="AZ127" s="758"/>
      <c r="BA127" s="758"/>
      <c r="BB127" s="758"/>
      <c r="BC127" s="758"/>
      <c r="BD127" s="758"/>
      <c r="BE127" s="759"/>
      <c r="BF127" s="760" t="s">
        <v>223</v>
      </c>
      <c r="BG127" s="761"/>
      <c r="BH127" s="761"/>
      <c r="BI127" s="761"/>
      <c r="BJ127" s="761"/>
      <c r="BK127" s="761"/>
      <c r="BL127" s="762"/>
      <c r="BM127" s="760">
        <v>12.75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223</v>
      </c>
      <c r="DH127" s="820"/>
      <c r="DI127" s="820"/>
      <c r="DJ127" s="820"/>
      <c r="DK127" s="820"/>
      <c r="DL127" s="820" t="s">
        <v>223</v>
      </c>
      <c r="DM127" s="820"/>
      <c r="DN127" s="820"/>
      <c r="DO127" s="820"/>
      <c r="DP127" s="820"/>
      <c r="DQ127" s="820" t="s">
        <v>223</v>
      </c>
      <c r="DR127" s="820"/>
      <c r="DS127" s="820"/>
      <c r="DT127" s="820"/>
      <c r="DU127" s="820"/>
      <c r="DV127" s="821" t="s">
        <v>223</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t="s">
        <v>223</v>
      </c>
      <c r="AB128" s="724"/>
      <c r="AC128" s="724"/>
      <c r="AD128" s="724"/>
      <c r="AE128" s="725"/>
      <c r="AF128" s="726" t="s">
        <v>223</v>
      </c>
      <c r="AG128" s="724"/>
      <c r="AH128" s="724"/>
      <c r="AI128" s="724"/>
      <c r="AJ128" s="725"/>
      <c r="AK128" s="726" t="s">
        <v>223</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223</v>
      </c>
      <c r="BG128" s="791"/>
      <c r="BH128" s="791"/>
      <c r="BI128" s="791"/>
      <c r="BJ128" s="791"/>
      <c r="BK128" s="791"/>
      <c r="BL128" s="792"/>
      <c r="BM128" s="790">
        <v>17.75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15303959</v>
      </c>
      <c r="AB129" s="784"/>
      <c r="AC129" s="784"/>
      <c r="AD129" s="784"/>
      <c r="AE129" s="785"/>
      <c r="AF129" s="786">
        <v>15215879</v>
      </c>
      <c r="AG129" s="784"/>
      <c r="AH129" s="784"/>
      <c r="AI129" s="784"/>
      <c r="AJ129" s="785"/>
      <c r="AK129" s="786">
        <v>15446253</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4.4000000000000004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2086151</v>
      </c>
      <c r="AB130" s="784"/>
      <c r="AC130" s="784"/>
      <c r="AD130" s="784"/>
      <c r="AE130" s="785"/>
      <c r="AF130" s="786">
        <v>2180145</v>
      </c>
      <c r="AG130" s="784"/>
      <c r="AH130" s="784"/>
      <c r="AI130" s="784"/>
      <c r="AJ130" s="785"/>
      <c r="AK130" s="786">
        <v>2132895</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223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13217808</v>
      </c>
      <c r="AB131" s="717"/>
      <c r="AC131" s="717"/>
      <c r="AD131" s="717"/>
      <c r="AE131" s="718"/>
      <c r="AF131" s="719">
        <v>13035734</v>
      </c>
      <c r="AG131" s="717"/>
      <c r="AH131" s="717"/>
      <c r="AI131" s="717"/>
      <c r="AJ131" s="718"/>
      <c r="AK131" s="719">
        <v>13313358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5.0173674789999998</v>
      </c>
      <c r="AB132" s="740"/>
      <c r="AC132" s="740"/>
      <c r="AD132" s="740"/>
      <c r="AE132" s="741"/>
      <c r="AF132" s="742">
        <v>4.3029030820000003</v>
      </c>
      <c r="AG132" s="740"/>
      <c r="AH132" s="740"/>
      <c r="AI132" s="740"/>
      <c r="AJ132" s="741"/>
      <c r="AK132" s="742">
        <v>3.975766294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5.3</v>
      </c>
      <c r="AB133" s="749"/>
      <c r="AC133" s="749"/>
      <c r="AD133" s="749"/>
      <c r="AE133" s="750"/>
      <c r="AF133" s="748">
        <v>5</v>
      </c>
      <c r="AG133" s="749"/>
      <c r="AH133" s="749"/>
      <c r="AI133" s="749"/>
      <c r="AJ133" s="750"/>
      <c r="AK133" s="748">
        <v>4.4000000000000004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3597188</v>
      </c>
      <c r="L9" s="264">
        <v>55599</v>
      </c>
      <c r="M9" s="265">
        <v>72299</v>
      </c>
      <c r="N9" s="266">
        <v>-23.1</v>
      </c>
    </row>
    <row r="10" spans="1:16" x14ac:dyDescent="0.15">
      <c r="A10" s="248"/>
      <c r="B10" s="244"/>
      <c r="C10" s="244"/>
      <c r="D10" s="244"/>
      <c r="E10" s="244"/>
      <c r="F10" s="244"/>
      <c r="G10" s="1133" t="s">
        <v>476</v>
      </c>
      <c r="H10" s="1134"/>
      <c r="I10" s="1134"/>
      <c r="J10" s="1135"/>
      <c r="K10" s="267">
        <v>100502</v>
      </c>
      <c r="L10" s="268">
        <v>1553</v>
      </c>
      <c r="M10" s="269">
        <v>5259</v>
      </c>
      <c r="N10" s="270">
        <v>-70.5</v>
      </c>
    </row>
    <row r="11" spans="1:16" ht="13.5" customHeight="1" x14ac:dyDescent="0.15">
      <c r="A11" s="248"/>
      <c r="B11" s="244"/>
      <c r="C11" s="244"/>
      <c r="D11" s="244"/>
      <c r="E11" s="244"/>
      <c r="F11" s="244"/>
      <c r="G11" s="1133" t="s">
        <v>477</v>
      </c>
      <c r="H11" s="1134"/>
      <c r="I11" s="1134"/>
      <c r="J11" s="1135"/>
      <c r="K11" s="267">
        <v>59150</v>
      </c>
      <c r="L11" s="268">
        <v>914</v>
      </c>
      <c r="M11" s="269">
        <v>5513</v>
      </c>
      <c r="N11" s="270">
        <v>-83.4</v>
      </c>
    </row>
    <row r="12" spans="1:16" ht="13.5" customHeight="1" x14ac:dyDescent="0.15">
      <c r="A12" s="248"/>
      <c r="B12" s="244"/>
      <c r="C12" s="244"/>
      <c r="D12" s="244"/>
      <c r="E12" s="244"/>
      <c r="F12" s="244"/>
      <c r="G12" s="1133" t="s">
        <v>478</v>
      </c>
      <c r="H12" s="1134"/>
      <c r="I12" s="1134"/>
      <c r="J12" s="1135"/>
      <c r="K12" s="267">
        <v>2226</v>
      </c>
      <c r="L12" s="268">
        <v>34</v>
      </c>
      <c r="M12" s="269">
        <v>1180</v>
      </c>
      <c r="N12" s="270">
        <v>-97.1</v>
      </c>
    </row>
    <row r="13" spans="1:16" ht="13.5" customHeight="1" x14ac:dyDescent="0.15">
      <c r="A13" s="248"/>
      <c r="B13" s="244"/>
      <c r="C13" s="244"/>
      <c r="D13" s="244"/>
      <c r="E13" s="244"/>
      <c r="F13" s="244"/>
      <c r="G13" s="1133" t="s">
        <v>479</v>
      </c>
      <c r="H13" s="1134"/>
      <c r="I13" s="1134"/>
      <c r="J13" s="1135"/>
      <c r="K13" s="267" t="s">
        <v>480</v>
      </c>
      <c r="L13" s="268" t="s">
        <v>480</v>
      </c>
      <c r="M13" s="269">
        <v>2</v>
      </c>
      <c r="N13" s="270" t="s">
        <v>480</v>
      </c>
    </row>
    <row r="14" spans="1:16" ht="13.5" customHeight="1" x14ac:dyDescent="0.15">
      <c r="A14" s="248"/>
      <c r="B14" s="244"/>
      <c r="C14" s="244"/>
      <c r="D14" s="244"/>
      <c r="E14" s="244"/>
      <c r="F14" s="244"/>
      <c r="G14" s="1133" t="s">
        <v>481</v>
      </c>
      <c r="H14" s="1134"/>
      <c r="I14" s="1134"/>
      <c r="J14" s="1135"/>
      <c r="K14" s="267">
        <v>236628</v>
      </c>
      <c r="L14" s="268">
        <v>3657</v>
      </c>
      <c r="M14" s="269">
        <v>3170</v>
      </c>
      <c r="N14" s="270">
        <v>15.4</v>
      </c>
    </row>
    <row r="15" spans="1:16" ht="13.5" customHeight="1" x14ac:dyDescent="0.15">
      <c r="A15" s="248"/>
      <c r="B15" s="244"/>
      <c r="C15" s="244"/>
      <c r="D15" s="244"/>
      <c r="E15" s="244"/>
      <c r="F15" s="244"/>
      <c r="G15" s="1133" t="s">
        <v>482</v>
      </c>
      <c r="H15" s="1134"/>
      <c r="I15" s="1134"/>
      <c r="J15" s="1135"/>
      <c r="K15" s="267">
        <v>55416</v>
      </c>
      <c r="L15" s="268">
        <v>857</v>
      </c>
      <c r="M15" s="269">
        <v>1822</v>
      </c>
      <c r="N15" s="270">
        <v>-53</v>
      </c>
    </row>
    <row r="16" spans="1:16" x14ac:dyDescent="0.15">
      <c r="A16" s="248"/>
      <c r="B16" s="244"/>
      <c r="C16" s="244"/>
      <c r="D16" s="244"/>
      <c r="E16" s="244"/>
      <c r="F16" s="244"/>
      <c r="G16" s="1136" t="s">
        <v>483</v>
      </c>
      <c r="H16" s="1137"/>
      <c r="I16" s="1137"/>
      <c r="J16" s="1138"/>
      <c r="K16" s="268">
        <v>-273260</v>
      </c>
      <c r="L16" s="268">
        <v>-4224</v>
      </c>
      <c r="M16" s="269">
        <v>-7642</v>
      </c>
      <c r="N16" s="270">
        <v>-44.7</v>
      </c>
    </row>
    <row r="17" spans="1:16" x14ac:dyDescent="0.15">
      <c r="A17" s="248"/>
      <c r="B17" s="244"/>
      <c r="C17" s="244"/>
      <c r="D17" s="244"/>
      <c r="E17" s="244"/>
      <c r="F17" s="244"/>
      <c r="G17" s="1136" t="s">
        <v>171</v>
      </c>
      <c r="H17" s="1137"/>
      <c r="I17" s="1137"/>
      <c r="J17" s="1138"/>
      <c r="K17" s="268">
        <v>3777850</v>
      </c>
      <c r="L17" s="268">
        <v>58391</v>
      </c>
      <c r="M17" s="269">
        <v>81603</v>
      </c>
      <c r="N17" s="270">
        <v>-28.4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6.97</v>
      </c>
      <c r="L21" s="281">
        <v>7.96</v>
      </c>
      <c r="M21" s="282">
        <v>-0.99</v>
      </c>
      <c r="N21" s="249"/>
      <c r="O21" s="283"/>
      <c r="P21" s="279"/>
    </row>
    <row r="22" spans="1:16" s="284" customFormat="1" x14ac:dyDescent="0.15">
      <c r="A22" s="279"/>
      <c r="B22" s="249"/>
      <c r="C22" s="249"/>
      <c r="D22" s="249"/>
      <c r="E22" s="249"/>
      <c r="F22" s="249"/>
      <c r="G22" s="1130" t="s">
        <v>489</v>
      </c>
      <c r="H22" s="1131"/>
      <c r="I22" s="1131"/>
      <c r="J22" s="1132"/>
      <c r="K22" s="285">
        <v>92.5</v>
      </c>
      <c r="L22" s="286">
        <v>98.3</v>
      </c>
      <c r="M22" s="287">
        <v>-5.8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493</v>
      </c>
      <c r="H32" s="1122"/>
      <c r="I32" s="1122"/>
      <c r="J32" s="1123"/>
      <c r="K32" s="294">
        <v>2023003</v>
      </c>
      <c r="L32" s="294">
        <v>31268</v>
      </c>
      <c r="M32" s="295">
        <v>50969</v>
      </c>
      <c r="N32" s="296">
        <v>-38.700000000000003</v>
      </c>
    </row>
    <row r="33" spans="1:16" ht="13.5" customHeight="1" x14ac:dyDescent="0.15">
      <c r="A33" s="248"/>
      <c r="B33" s="244"/>
      <c r="C33" s="244"/>
      <c r="D33" s="244"/>
      <c r="E33" s="244"/>
      <c r="F33" s="244"/>
      <c r="G33" s="1121" t="s">
        <v>494</v>
      </c>
      <c r="H33" s="1122"/>
      <c r="I33" s="1122"/>
      <c r="J33" s="1123"/>
      <c r="K33" s="294" t="s">
        <v>480</v>
      </c>
      <c r="L33" s="294" t="s">
        <v>480</v>
      </c>
      <c r="M33" s="295" t="s">
        <v>480</v>
      </c>
      <c r="N33" s="296" t="s">
        <v>480</v>
      </c>
    </row>
    <row r="34" spans="1:16" ht="27" customHeight="1" x14ac:dyDescent="0.15">
      <c r="A34" s="248"/>
      <c r="B34" s="244"/>
      <c r="C34" s="244"/>
      <c r="D34" s="244"/>
      <c r="E34" s="244"/>
      <c r="F34" s="244"/>
      <c r="G34" s="1121" t="s">
        <v>495</v>
      </c>
      <c r="H34" s="1122"/>
      <c r="I34" s="1122"/>
      <c r="J34" s="1123"/>
      <c r="K34" s="294" t="s">
        <v>480</v>
      </c>
      <c r="L34" s="294" t="s">
        <v>480</v>
      </c>
      <c r="M34" s="295">
        <v>29</v>
      </c>
      <c r="N34" s="296" t="s">
        <v>480</v>
      </c>
    </row>
    <row r="35" spans="1:16" ht="27" customHeight="1" x14ac:dyDescent="0.15">
      <c r="A35" s="248"/>
      <c r="B35" s="244"/>
      <c r="C35" s="244"/>
      <c r="D35" s="244"/>
      <c r="E35" s="244"/>
      <c r="F35" s="244"/>
      <c r="G35" s="1121" t="s">
        <v>496</v>
      </c>
      <c r="H35" s="1122"/>
      <c r="I35" s="1122"/>
      <c r="J35" s="1123"/>
      <c r="K35" s="294">
        <v>532198</v>
      </c>
      <c r="L35" s="294">
        <v>8226</v>
      </c>
      <c r="M35" s="295">
        <v>14294</v>
      </c>
      <c r="N35" s="296">
        <v>-42.5</v>
      </c>
    </row>
    <row r="36" spans="1:16" ht="27" customHeight="1" x14ac:dyDescent="0.15">
      <c r="A36" s="248"/>
      <c r="B36" s="244"/>
      <c r="C36" s="244"/>
      <c r="D36" s="244"/>
      <c r="E36" s="244"/>
      <c r="F36" s="244"/>
      <c r="G36" s="1121" t="s">
        <v>497</v>
      </c>
      <c r="H36" s="1122"/>
      <c r="I36" s="1122"/>
      <c r="J36" s="1123"/>
      <c r="K36" s="294">
        <v>107002</v>
      </c>
      <c r="L36" s="294">
        <v>1654</v>
      </c>
      <c r="M36" s="295">
        <v>1493</v>
      </c>
      <c r="N36" s="296">
        <v>10.8</v>
      </c>
    </row>
    <row r="37" spans="1:16" ht="13.5" customHeight="1" x14ac:dyDescent="0.15">
      <c r="A37" s="248"/>
      <c r="B37" s="244"/>
      <c r="C37" s="244"/>
      <c r="D37" s="244"/>
      <c r="E37" s="244"/>
      <c r="F37" s="244"/>
      <c r="G37" s="1121" t="s">
        <v>498</v>
      </c>
      <c r="H37" s="1122"/>
      <c r="I37" s="1122"/>
      <c r="J37" s="1123"/>
      <c r="K37" s="294" t="s">
        <v>480</v>
      </c>
      <c r="L37" s="294" t="s">
        <v>480</v>
      </c>
      <c r="M37" s="295">
        <v>1584</v>
      </c>
      <c r="N37" s="296" t="s">
        <v>480</v>
      </c>
    </row>
    <row r="38" spans="1:16" ht="27" customHeight="1" x14ac:dyDescent="0.15">
      <c r="A38" s="248"/>
      <c r="B38" s="244"/>
      <c r="C38" s="244"/>
      <c r="D38" s="244"/>
      <c r="E38" s="244"/>
      <c r="F38" s="244"/>
      <c r="G38" s="1124" t="s">
        <v>499</v>
      </c>
      <c r="H38" s="1125"/>
      <c r="I38" s="1125"/>
      <c r="J38" s="1126"/>
      <c r="K38" s="297" t="s">
        <v>480</v>
      </c>
      <c r="L38" s="297" t="s">
        <v>480</v>
      </c>
      <c r="M38" s="298">
        <v>4</v>
      </c>
      <c r="N38" s="299" t="s">
        <v>480</v>
      </c>
      <c r="O38" s="293"/>
    </row>
    <row r="39" spans="1:16" x14ac:dyDescent="0.15">
      <c r="A39" s="248"/>
      <c r="B39" s="244"/>
      <c r="C39" s="244"/>
      <c r="D39" s="244"/>
      <c r="E39" s="244"/>
      <c r="F39" s="244"/>
      <c r="G39" s="1124" t="s">
        <v>500</v>
      </c>
      <c r="H39" s="1125"/>
      <c r="I39" s="1125"/>
      <c r="J39" s="1126"/>
      <c r="K39" s="300" t="s">
        <v>480</v>
      </c>
      <c r="L39" s="300" t="s">
        <v>480</v>
      </c>
      <c r="M39" s="301">
        <v>-4432</v>
      </c>
      <c r="N39" s="302" t="s">
        <v>480</v>
      </c>
      <c r="O39" s="293"/>
    </row>
    <row r="40" spans="1:16" ht="27" customHeight="1" x14ac:dyDescent="0.15">
      <c r="A40" s="248"/>
      <c r="B40" s="244"/>
      <c r="C40" s="244"/>
      <c r="D40" s="244"/>
      <c r="E40" s="244"/>
      <c r="F40" s="244"/>
      <c r="G40" s="1121" t="s">
        <v>501</v>
      </c>
      <c r="H40" s="1122"/>
      <c r="I40" s="1122"/>
      <c r="J40" s="1123"/>
      <c r="K40" s="300">
        <v>-2132895</v>
      </c>
      <c r="L40" s="300">
        <v>-32966</v>
      </c>
      <c r="M40" s="301">
        <v>-44638</v>
      </c>
      <c r="N40" s="302">
        <v>-26.1</v>
      </c>
      <c r="O40" s="293"/>
    </row>
    <row r="41" spans="1:16" x14ac:dyDescent="0.15">
      <c r="A41" s="248"/>
      <c r="B41" s="244"/>
      <c r="C41" s="244"/>
      <c r="D41" s="244"/>
      <c r="E41" s="244"/>
      <c r="F41" s="244"/>
      <c r="G41" s="1127" t="s">
        <v>283</v>
      </c>
      <c r="H41" s="1128"/>
      <c r="I41" s="1128"/>
      <c r="J41" s="1129"/>
      <c r="K41" s="294">
        <v>529308</v>
      </c>
      <c r="L41" s="300">
        <v>8181</v>
      </c>
      <c r="M41" s="301">
        <v>19303</v>
      </c>
      <c r="N41" s="302">
        <v>-57.6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3504553</v>
      </c>
      <c r="J51" s="320">
        <v>53478</v>
      </c>
      <c r="K51" s="321">
        <v>8.1</v>
      </c>
      <c r="L51" s="322">
        <v>47569</v>
      </c>
      <c r="M51" s="323">
        <v>-23.1</v>
      </c>
      <c r="N51" s="324">
        <v>31.2</v>
      </c>
    </row>
    <row r="52" spans="1:14" x14ac:dyDescent="0.15">
      <c r="A52" s="248"/>
      <c r="B52" s="244"/>
      <c r="C52" s="244"/>
      <c r="D52" s="244"/>
      <c r="E52" s="244"/>
      <c r="F52" s="244"/>
      <c r="G52" s="325"/>
      <c r="H52" s="326" t="s">
        <v>512</v>
      </c>
      <c r="I52" s="327">
        <v>1329030</v>
      </c>
      <c r="J52" s="328">
        <v>20280</v>
      </c>
      <c r="K52" s="329">
        <v>17.2</v>
      </c>
      <c r="L52" s="330">
        <v>26255</v>
      </c>
      <c r="M52" s="331">
        <v>-18.399999999999999</v>
      </c>
      <c r="N52" s="332">
        <v>35.6</v>
      </c>
    </row>
    <row r="53" spans="1:14" x14ac:dyDescent="0.15">
      <c r="A53" s="248"/>
      <c r="B53" s="244"/>
      <c r="C53" s="244"/>
      <c r="D53" s="244"/>
      <c r="E53" s="244"/>
      <c r="F53" s="244"/>
      <c r="G53" s="310" t="s">
        <v>513</v>
      </c>
      <c r="H53" s="311"/>
      <c r="I53" s="319">
        <v>2261906</v>
      </c>
      <c r="J53" s="320">
        <v>34351</v>
      </c>
      <c r="K53" s="321">
        <v>-35.799999999999997</v>
      </c>
      <c r="L53" s="322">
        <v>50880</v>
      </c>
      <c r="M53" s="323">
        <v>7</v>
      </c>
      <c r="N53" s="324">
        <v>-42.8</v>
      </c>
    </row>
    <row r="54" spans="1:14" x14ac:dyDescent="0.15">
      <c r="A54" s="248"/>
      <c r="B54" s="244"/>
      <c r="C54" s="244"/>
      <c r="D54" s="244"/>
      <c r="E54" s="244"/>
      <c r="F54" s="244"/>
      <c r="G54" s="325"/>
      <c r="H54" s="326" t="s">
        <v>512</v>
      </c>
      <c r="I54" s="327">
        <v>1282411</v>
      </c>
      <c r="J54" s="328">
        <v>19476</v>
      </c>
      <c r="K54" s="329">
        <v>-4</v>
      </c>
      <c r="L54" s="330">
        <v>26879</v>
      </c>
      <c r="M54" s="331">
        <v>2.4</v>
      </c>
      <c r="N54" s="332">
        <v>-6.4</v>
      </c>
    </row>
    <row r="55" spans="1:14" x14ac:dyDescent="0.15">
      <c r="A55" s="248"/>
      <c r="B55" s="244"/>
      <c r="C55" s="244"/>
      <c r="D55" s="244"/>
      <c r="E55" s="244"/>
      <c r="F55" s="244"/>
      <c r="G55" s="310" t="s">
        <v>514</v>
      </c>
      <c r="H55" s="311"/>
      <c r="I55" s="319">
        <v>2963581</v>
      </c>
      <c r="J55" s="320">
        <v>45153</v>
      </c>
      <c r="K55" s="321">
        <v>31.4</v>
      </c>
      <c r="L55" s="322">
        <v>63956</v>
      </c>
      <c r="M55" s="323">
        <v>25.7</v>
      </c>
      <c r="N55" s="324">
        <v>5.7</v>
      </c>
    </row>
    <row r="56" spans="1:14" x14ac:dyDescent="0.15">
      <c r="A56" s="248"/>
      <c r="B56" s="244"/>
      <c r="C56" s="244"/>
      <c r="D56" s="244"/>
      <c r="E56" s="244"/>
      <c r="F56" s="244"/>
      <c r="G56" s="325"/>
      <c r="H56" s="326" t="s">
        <v>512</v>
      </c>
      <c r="I56" s="327">
        <v>1817679</v>
      </c>
      <c r="J56" s="328">
        <v>27694</v>
      </c>
      <c r="K56" s="329">
        <v>42.2</v>
      </c>
      <c r="L56" s="330">
        <v>29239</v>
      </c>
      <c r="M56" s="331">
        <v>8.8000000000000007</v>
      </c>
      <c r="N56" s="332">
        <v>33.4</v>
      </c>
    </row>
    <row r="57" spans="1:14" x14ac:dyDescent="0.15">
      <c r="A57" s="248"/>
      <c r="B57" s="244"/>
      <c r="C57" s="244"/>
      <c r="D57" s="244"/>
      <c r="E57" s="244"/>
      <c r="F57" s="244"/>
      <c r="G57" s="310" t="s">
        <v>515</v>
      </c>
      <c r="H57" s="311"/>
      <c r="I57" s="319">
        <v>4860790</v>
      </c>
      <c r="J57" s="320">
        <v>74510</v>
      </c>
      <c r="K57" s="321">
        <v>65</v>
      </c>
      <c r="L57" s="322">
        <v>66255</v>
      </c>
      <c r="M57" s="323">
        <v>3.6</v>
      </c>
      <c r="N57" s="324">
        <v>61.4</v>
      </c>
    </row>
    <row r="58" spans="1:14" x14ac:dyDescent="0.15">
      <c r="A58" s="248"/>
      <c r="B58" s="244"/>
      <c r="C58" s="244"/>
      <c r="D58" s="244"/>
      <c r="E58" s="244"/>
      <c r="F58" s="244"/>
      <c r="G58" s="325"/>
      <c r="H58" s="326" t="s">
        <v>512</v>
      </c>
      <c r="I58" s="327">
        <v>4093711</v>
      </c>
      <c r="J58" s="328">
        <v>62751</v>
      </c>
      <c r="K58" s="329">
        <v>126.6</v>
      </c>
      <c r="L58" s="330">
        <v>31822</v>
      </c>
      <c r="M58" s="331">
        <v>8.8000000000000007</v>
      </c>
      <c r="N58" s="332">
        <v>117.8</v>
      </c>
    </row>
    <row r="59" spans="1:14" x14ac:dyDescent="0.15">
      <c r="A59" s="248"/>
      <c r="B59" s="244"/>
      <c r="C59" s="244"/>
      <c r="D59" s="244"/>
      <c r="E59" s="244"/>
      <c r="F59" s="244"/>
      <c r="G59" s="310" t="s">
        <v>516</v>
      </c>
      <c r="H59" s="311"/>
      <c r="I59" s="319">
        <v>2280434</v>
      </c>
      <c r="J59" s="320">
        <v>35247</v>
      </c>
      <c r="K59" s="321">
        <v>-52.7</v>
      </c>
      <c r="L59" s="322">
        <v>92247</v>
      </c>
      <c r="M59" s="323">
        <v>39.200000000000003</v>
      </c>
      <c r="N59" s="324">
        <v>-91.9</v>
      </c>
    </row>
    <row r="60" spans="1:14" x14ac:dyDescent="0.15">
      <c r="A60" s="248"/>
      <c r="B60" s="244"/>
      <c r="C60" s="244"/>
      <c r="D60" s="244"/>
      <c r="E60" s="244"/>
      <c r="F60" s="244"/>
      <c r="G60" s="325"/>
      <c r="H60" s="326" t="s">
        <v>512</v>
      </c>
      <c r="I60" s="333">
        <v>1776811</v>
      </c>
      <c r="J60" s="328">
        <v>27463</v>
      </c>
      <c r="K60" s="329">
        <v>-56.2</v>
      </c>
      <c r="L60" s="330">
        <v>37204</v>
      </c>
      <c r="M60" s="331">
        <v>16.899999999999999</v>
      </c>
      <c r="N60" s="332">
        <v>-73.099999999999994</v>
      </c>
    </row>
    <row r="61" spans="1:14" x14ac:dyDescent="0.15">
      <c r="A61" s="248"/>
      <c r="B61" s="244"/>
      <c r="C61" s="244"/>
      <c r="D61" s="244"/>
      <c r="E61" s="244"/>
      <c r="F61" s="244"/>
      <c r="G61" s="310" t="s">
        <v>517</v>
      </c>
      <c r="H61" s="334"/>
      <c r="I61" s="335">
        <v>3174253</v>
      </c>
      <c r="J61" s="336">
        <v>48548</v>
      </c>
      <c r="K61" s="337">
        <v>3.2</v>
      </c>
      <c r="L61" s="338">
        <v>64181</v>
      </c>
      <c r="M61" s="339">
        <v>10.5</v>
      </c>
      <c r="N61" s="324">
        <v>-7.3</v>
      </c>
    </row>
    <row r="62" spans="1:14" x14ac:dyDescent="0.15">
      <c r="A62" s="248"/>
      <c r="B62" s="244"/>
      <c r="C62" s="244"/>
      <c r="D62" s="244"/>
      <c r="E62" s="244"/>
      <c r="F62" s="244"/>
      <c r="G62" s="325"/>
      <c r="H62" s="326" t="s">
        <v>512</v>
      </c>
      <c r="I62" s="327">
        <v>2059928</v>
      </c>
      <c r="J62" s="328">
        <v>31533</v>
      </c>
      <c r="K62" s="329">
        <v>25.2</v>
      </c>
      <c r="L62" s="330">
        <v>30280</v>
      </c>
      <c r="M62" s="331">
        <v>3.7</v>
      </c>
      <c r="N62" s="332">
        <v>21.5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35.68</v>
      </c>
      <c r="G47" s="12">
        <v>37.729999999999997</v>
      </c>
      <c r="H47" s="12">
        <v>37.090000000000003</v>
      </c>
      <c r="I47" s="12">
        <v>37.520000000000003</v>
      </c>
      <c r="J47" s="13">
        <v>45.84</v>
      </c>
    </row>
    <row r="48" spans="2:10" ht="57.75" customHeight="1" x14ac:dyDescent="0.15">
      <c r="B48" s="14"/>
      <c r="C48" s="1141" t="s">
        <v>4</v>
      </c>
      <c r="D48" s="1141"/>
      <c r="E48" s="1142"/>
      <c r="F48" s="15">
        <v>3.98</v>
      </c>
      <c r="G48" s="16">
        <v>3.07</v>
      </c>
      <c r="H48" s="16">
        <v>8.49</v>
      </c>
      <c r="I48" s="16">
        <v>8.18</v>
      </c>
      <c r="J48" s="17">
        <v>6.59</v>
      </c>
    </row>
    <row r="49" spans="2:10" ht="57.75" customHeight="1" thickBot="1" x14ac:dyDescent="0.2">
      <c r="B49" s="18"/>
      <c r="C49" s="1143" t="s">
        <v>5</v>
      </c>
      <c r="D49" s="1143"/>
      <c r="E49" s="1144"/>
      <c r="F49" s="19" t="s">
        <v>524</v>
      </c>
      <c r="G49" s="20">
        <v>1.2</v>
      </c>
      <c r="H49" s="20">
        <v>5.58</v>
      </c>
      <c r="I49" s="20" t="s">
        <v>525</v>
      </c>
      <c r="J49" s="21">
        <v>7.41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2017-03-07T06:29:54Z</cp:lastPrinted>
  <dcterms:created xsi:type="dcterms:W3CDTF">2017-01-25T03:17:24Z</dcterms:created>
  <dcterms:modified xsi:type="dcterms:W3CDTF">2017-03-10T04:59:23Z</dcterms:modified>
  <cp:category/>
</cp:coreProperties>
</file>