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6780"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U34" i="9"/>
  <c r="U35" i="9" s="1"/>
  <c r="U36" i="9" s="1"/>
  <c r="U37" i="9" s="1"/>
  <c r="U38"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alcChain>
</file>

<file path=xl/sharedStrings.xml><?xml version="1.0" encoding="utf-8"?>
<sst xmlns="http://schemas.openxmlformats.org/spreadsheetml/2006/main" count="1122" uniqueCount="561">
  <si>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</si>
  <si>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</si>
  <si>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</si>
  <si>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</si>
  <si>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</si>
  <si>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</si>
  <si>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</si>
  <si>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</si>
  <si>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</si>
  <si>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</si>
  <si>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</si>
  <si>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</si>
  <si>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</si>
  <si>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</si>
  <si>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</si>
  <si>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</si>
  <si>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</si>
  <si>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</si>
  <si>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</si>
  <si>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</si>
  <si>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</si>
  <si>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</si>
  <si>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</si>
  <si>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</si>
  <si>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</si>
  <si>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</si>
  <si>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</si>
  <si>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</si>
  <si>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</si>
  <si>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</si>
  <si>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</si>
  <si>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</si>
  <si>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</si>
  <si>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</si>
  <si>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</si>
  <si>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</si>
  <si>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</si>
  <si>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</si>
  <si>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</si>
  <si>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</si>
  <si>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</si>
  <si>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</si>
  <si>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</si>
  <si>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</si>
  <si>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</si>
  <si>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</si>
  <si>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</si>
  <si>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</si>
  <si>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</si>
  <si>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</si>
  <si>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</si>
  <si>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</si>
  <si>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</si>
  <si>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</si>
  <si>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</si>
  <si>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</si>
  <si>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</si>
  <si>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</si>
  <si>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</si>
  <si>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</si>
  <si>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</si>
  <si>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</si>
  <si>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</si>
  <si>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</si>
  <si>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</si>
  <si>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</si>
  <si>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</si>
  <si>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</si>
  <si>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</si>
  <si>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</si>
  <si>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</si>
  <si>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</si>
  <si>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</si>
  <si>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</si>
  <si>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</si>
  <si>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</si>
  <si>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</si>
  <si>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</si>
  <si>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</si>
  <si>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</si>
  <si>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</si>
  <si>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</si>
  <si>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</si>
  <si>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</si>
  <si>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</si>
  <si>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</si>
  <si>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</si>
  <si>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</si>
  <si>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</si>
  <si>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</si>
  <si>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</si>
  <si>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</si>
  <si>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</si>
  <si>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</si>
  <si>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</si>
  <si>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</si>
  <si>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</si>
  <si>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</si>
  <si>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</si>
  <si>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</si>
  <si>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</si>
  <si>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</si>
  <si>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</si>
  <si>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</si>
  <si>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</si>
  <si>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</si>
  <si>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</si>
  <si>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</si>
  <si>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</si>
  <si>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</si>
  <si>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</si>
  <si>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</si>
  <si>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</si>
  <si>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</si>
  <si>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</si>
  <si>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</si>
  <si>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</si>
  <si>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</si>
  <si>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</si>
  <si>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</si>
  <si>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</si>
  <si>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</si>
  <si>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</si>
  <si>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</si>
  <si>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</si>
  <si>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</si>
  <si>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</si>
  <si>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</si>
  <si>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</si>
  <si>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</si>
  <si>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</si>
  <si>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</si>
  <si>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</si>
  <si>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</si>
  <si>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</si>
  <si>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</si>
  <si>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</si>
  <si>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</si>
  <si>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</si>
  <si>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</si>
  <si>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</si>
  <si>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</si>
  <si>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</si>
  <si>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</si>
  <si>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</si>
  <si>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</si>
  <si>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</si>
  <si>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</si>
  <si>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</si>
  <si>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</si>
  <si>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</si>
  <si>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</si>
  <si>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</si>
  <si>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</si>
  <si>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</si>
  <si>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</si>
  <si>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</si>
  <si>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</si>
  <si>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</si>
  <si>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</si>
  <si>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</si>
  <si>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</si>
  <si>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</si>
  <si>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</si>
  <si>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</si>
  <si>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</si>
  <si>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</si>
  <si>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</si>
  <si>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</si>
  <si>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</si>
  <si>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</si>
  <si>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</si>
  <si>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</si>
  <si>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</si>
  <si>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</si>
  <si>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</si>
  <si>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</si>
  <si>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</si>
  <si>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</si>
  <si>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</si>
  <si>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</si>
  <si>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</si>
  <si>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</si>
  <si>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</si>
  <si>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</si>
  <si>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</si>
  <si>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</si>
  <si>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</si>
  <si>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</si>
  <si>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</si>
  <si>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</si>
  <si>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</si>
  <si>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</si>
  <si>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</si>
  <si>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</si>
  <si>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</si>
  <si>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</si>
  <si>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愛知県愛西市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</si>
  <si>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</si>
  <si>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</si>
  <si>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</si>
  <si>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</si>
  <si>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</si>
  <si>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</si>
  <si>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</si>
  <si>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</si>
  <si>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</si>
  <si>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</si>
  <si>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</si>
  <si>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</si>
  <si>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</si>
  <si>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</si>
  <si>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</si>
  <si>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</si>
  <si>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</si>
  <si>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</si>
  <si>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</si>
  <si>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</si>
  <si>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</si>
  <si>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</si>
  <si>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</si>
  <si>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</si>
  <si>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</si>
  <si>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</si>
  <si>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</si>
  <si>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</si>
  <si>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</si>
  <si>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</si>
  <si>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</si>
  <si>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</si>
  <si>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</si>
  <si>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</si>
  <si>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</si>
  <si>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</si>
  <si>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</si>
  <si>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</si>
  <si>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</si>
  <si>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</si>
  <si>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</si>
  <si>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</si>
  <si>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</si>
  <si>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</si>
  <si>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</si>
  <si>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</si>
  <si>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</si>
  <si>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</si>
  <si>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</si>
  <si>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</si>
  <si>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</si>
  <si>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</si>
  <si>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</si>
  <si>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</si>
  <si>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</si>
  <si>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</si>
  <si>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</si>
  <si>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</si>
  <si>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</si>
  <si>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</si>
  <si>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</si>
  <si>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</si>
  <si>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</si>
  <si>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</si>
  <si>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</si>
  <si>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</si>
  <si>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</si>
  <si>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</si>
  <si>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</si>
  <si>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</si>
  <si>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</si>
  <si>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</si>
  <si>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</si>
  <si>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</si>
  <si>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</si>
  <si>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</si>
  <si>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</si>
  <si>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</si>
  <si>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</si>
  <si>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</si>
  <si>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</si>
  <si>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</si>
  <si>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</si>
  <si>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</si>
  <si>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</si>
  <si>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</si>
  <si>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</si>
  <si>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</si>
  <si>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</si>
  <si>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</si>
  <si>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</si>
  <si>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</si>
  <si>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</si>
  <si>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</si>
  <si>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</si>
  <si>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</si>
  <si>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</si>
  <si>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</si>
  <si>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</si>
  <si>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</si>
  <si>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</si>
  <si>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</si>
  <si>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</si>
  <si>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</si>
  <si>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</si>
  <si>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</si>
  <si>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</si>
  <si>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</si>
  <si>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</si>
  <si>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</si>
  <si>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</si>
  <si>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</si>
  <si>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</si>
  <si>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</si>
  <si>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</si>
  <si>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</si>
  <si>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</si>
  <si>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</si>
  <si>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</si>
  <si>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</si>
  <si>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</si>
  <si>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</si>
  <si>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</si>
  <si>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</si>
  <si>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</si>
  <si>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</si>
  <si>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</si>
  <si>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</si>
  <si>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</si>
  <si>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</si>
  <si>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</si>
  <si>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</si>
  <si>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</si>
  <si>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</si>
  <si>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</si>
  <si>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</si>
  <si>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</si>
  <si>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</si>
  <si>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</si>
  <si>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</si>
  <si>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</si>
  <si>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</si>
  <si>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</si>
  <si>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</si>
  <si>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</si>
  <si>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</si>
  <si>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</si>
  <si>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</si>
  <si>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愛知県愛西市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</si>
  <si>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</si>
  <si>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</si>
  <si>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</si>
  <si>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</si>
  <si>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</si>
  <si>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</si>
  <si>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</si>
  <si>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</si>
  <si>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</si>
  <si>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</si>
  <si>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</si>
  <si>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</si>
  <si>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</si>
  <si>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</si>
  <si>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</si>
  <si>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</si>
  <si>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</si>
  <si>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</si>
  <si>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</si>
  <si>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</si>
  <si>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</si>
  <si>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</si>
  <si>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</si>
  <si>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</si>
  <si>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</si>
  <si>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</si>
  <si>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</si>
  <si>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</si>
  <si>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</si>
  <si>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</si>
  <si>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</si>
  <si>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</si>
  <si>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</si>
  <si>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</si>
  <si>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</si>
  <si>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</si>
  <si>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</si>
  <si>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</si>
  <si>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</si>
  <si>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</si>
  <si>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</si>
  <si>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</si>
  <si>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</si>
  <si>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</si>
  <si>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</si>
  <si>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</si>
  <si>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</si>
  <si>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</si>
  <si>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</si>
  <si>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</si>
  <si>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</si>
  <si>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</si>
  <si>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</si>
  <si>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</si>
  <si>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</si>
  <si>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</si>
  <si>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</si>
  <si>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</si>
  <si>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</si>
  <si>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</si>
  <si>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</si>
  <si>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</si>
  <si>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</si>
  <si>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</si>
  <si>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</si>
  <si>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</si>
  <si>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</si>
  <si>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</si>
  <si>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</si>
  <si>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</si>
  <si>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</si>
  <si>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</si>
  <si>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</si>
  <si>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</si>
  <si>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</si>
  <si>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</si>
  <si>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</si>
  <si>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</si>
  <si>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</si>
  <si>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</si>
  <si>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</si>
  <si>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</si>
  <si>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</si>
  <si>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</si>
  <si>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</si>
  <si>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</si>
  <si>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</si>
  <si>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</si>
  <si>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</si>
  <si>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</si>
  <si>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</si>
  <si>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</si>
  <si>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</si>
  <si>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</si>
  <si>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</si>
  <si>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</si>
  <si>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</si>
  <si>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</si>
  <si>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</si>
  <si>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</si>
  <si>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</si>
  <si>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</si>
  <si>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</si>
  <si>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</si>
  <si>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</si>
  <si>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</si>
  <si>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</si>
  <si>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</si>
  <si>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</si>
  <si>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</si>
  <si>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</si>
  <si>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</si>
  <si>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</si>
  <si>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</si>
  <si>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</si>
  <si>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</si>
  <si>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</si>
  <si>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</si>
  <si>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</si>
  <si>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</si>
  <si>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</si>
  <si>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</si>
  <si>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</si>
  <si>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</si>
  <si>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</si>
  <si>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</si>
  <si>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</si>
  <si>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</si>
  <si>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</si>
  <si>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</si>
  <si>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</si>
  <si>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</si>
  <si>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</si>
  <si>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</si>
  <si>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</si>
  <si>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</si>
  <si>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</si>
  <si>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</si>
  <si>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</si>
  <si>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</si>
  <si>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</si>
  <si>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</si>
  <si>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</si>
  <si>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</si>
  <si>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</si>
  <si>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</si>
  <si>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</si>
  <si>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</si>
  <si>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</si>
  <si>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</si>
  <si>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</si>
  <si>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</si>
  <si>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</si>
  <si>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</si>
  <si>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</si>
  <si>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</si>
  <si>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</si>
  <si>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</si>
  <si>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</si>
  <si>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</si>
  <si>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</si>
  <si>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</si>
  <si>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</si>
  <si>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</si>
  <si>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</si>
  <si>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</si>
  <si>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</si>
  <si>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</si>
  <si>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</si>
  <si>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</si>
  <si>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</si>
  <si>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</si>
  <si>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</si>
  <si>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</si>
  <si>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</si>
  <si>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</si>
  <si>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</si>
  <si>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</si>
  <si>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0.14</t>
  </si>
  <si>
    <t>一般会計</t>
  </si>
  <si>
    <t>水道事業会計</t>
  </si>
  <si>
    <t>国民健康保険特別会計（事業勘定）</t>
  </si>
  <si>
    <t>介護保険特別会計（保険事業勘定）</t>
  </si>
  <si>
    <t>公共下水道事業特別会計</t>
  </si>
  <si>
    <t>農業集落排水事業等特別会計</t>
  </si>
  <si>
    <t>国民健康保険特別会計（直営診療施設勘定）</t>
  </si>
  <si>
    <t>後期高齢者医療特別会計</t>
  </si>
  <si>
    <t>その他会計（赤字）</t>
  </si>
  <si>
    <t>その他会計（黒字）</t>
  </si>
  <si>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</si>
  <si>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8">
      <t>シンリョウ</t>
    </rPh>
    <rPh sb="8" eb="9">
      <t>ショ</t>
    </rPh>
    <rPh sb="9" eb="11">
      <t>クミアイ</t>
    </rPh>
    <phoneticPr fontId="2"/>
  </si>
  <si>
    <t>海部地区環境事務組合</t>
    <rPh sb="0" eb="2">
      <t>アマ</t>
    </rPh>
    <rPh sb="2" eb="4">
      <t>チク</t>
    </rPh>
    <rPh sb="4" eb="6">
      <t>カンキョウ</t>
    </rPh>
    <rPh sb="6" eb="8">
      <t>ジム</t>
    </rPh>
    <rPh sb="8" eb="10">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</si>
  <si>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</si>
  <si>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</si>
  <si>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</si>
  <si>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海部南部水道企業団</t>
    <rPh sb="0" eb="2">
      <t>アマ</t>
    </rPh>
    <rPh sb="2" eb="4">
      <t>ナンブ</t>
    </rPh>
    <rPh sb="4" eb="6">
      <t>スイドウ</t>
    </rPh>
    <rPh sb="6" eb="8">
      <t>キギョウ</t>
    </rPh>
    <rPh sb="8" eb="9">
      <t>ダン</t>
    </rPh>
    <phoneticPr fontId="2"/>
  </si>
  <si>
    <t>-</t>
    <phoneticPr fontId="2"/>
  </si>
  <si>
    <t>-</t>
    <phoneticPr fontId="2"/>
  </si>
  <si>
    <t>-</t>
    <phoneticPr fontId="2"/>
  </si>
  <si>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</si>
  <si>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</si>
  <si>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</si>
  <si>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</si>
  <si>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</si>
  <si>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</si>
  <si>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</si>
  <si>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</si>
  <si>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</si>
  <si>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</si>
  <si>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</si>
  <si>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</si>
  <si>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</si>
  <si>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</si>
  <si>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前年度に引き続き、充当可能額が将来負担額を上回っているため、将来負担比率はH24年度以降発生していない。
実質公債費比率も公共下水道事業債に係る償還は増えているものの、臨時財政対策債や合併特例債の償還増に伴う基準財政需要額が増えていることなどから、実質公債費比率としては減少している。今後４年程度は、普通交付税合併算定替の段階的縮減や地方債元利償還金増加に伴って実質公債比率は微増していくものの、それ以降は地方債借入額の抑制により減少していくと見込んで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</si>
</sst>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2971-41B4-AAB9-EEBF679276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34351</c:v>
                </c:pt>
                <c:pt idx="1">
                  <c:v>45153</c:v>
                </c:pt>
                <c:pt idx="2">
                  <c:v>74510</c:v>
                </c:pt>
                <c:pt idx="3">
                  <c:v>35247</c:v>
                </c:pt>
                <c:pt idx="4">
                  <c:v>27104</c:v>
                </c:pt>
              </c:numCache>
            </c:numRef>
          </c:val>
          <c:smooth val="0"/>
          <c:extLst xmlns:c16r2="http://schemas.microsoft.com/office/drawing/2015/06/chart">
            <c:ext xmlns:c16="http://schemas.microsoft.com/office/drawing/2014/chart" uri="{C3380CC4-5D6E-409C-BE32-E72D297353CC}">
              <c16:uniqueId val="{00000001-2971-41B4-AAB9-EEBF679276C5}"/>
            </c:ext>
          </c:extLst>
        </c:ser>
        <c:dLbls>
          <c:showLegendKey val="0"/>
          <c:showVal val="0"/>
          <c:showCatName val="0"/>
          <c:showSerName val="0"/>
          <c:showPercent val="0"/>
          <c:showBubbleSize val="0"/>
        </c:dLbls>
        <c:marker val="1"/>
        <c:smooth val="0"/>
        <c:axId val="191125504"/>
        <c:axId val="186078848"/>
      </c:lineChart>
      <c:catAx>
        <c:axId val="191125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078848"/>
        <c:crosses val="autoZero"/>
        <c:auto val="1"/>
        <c:lblAlgn val="ctr"/>
        <c:lblOffset val="100"/>
        <c:tickLblSkip val="1"/>
        <c:tickMarkSkip val="1"/>
        <c:noMultiLvlLbl val="0"/>
      </c:catAx>
      <c:valAx>
        <c:axId val="1860788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2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3.07</c:v>
                </c:pt>
                <c:pt idx="1">
                  <c:v>8.49</c:v>
                </c:pt>
                <c:pt idx="2">
                  <c:v>8.18</c:v>
                </c:pt>
                <c:pt idx="3">
                  <c:v>6.59</c:v>
                </c:pt>
                <c:pt idx="4">
                  <c:v>5.67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37.729999999999997</c:v>
                </c:pt>
                <c:pt idx="1">
                  <c:v>37.090000000000003</c:v>
                </c:pt>
                <c:pt idx="2">
                  <c:v>37.520000000000003</c:v>
                </c:pt>
                <c:pt idx="3">
                  <c:v>45.84</c:v>
                </c:pt>
                <c:pt idx="4">
                  <c:v>50.2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3724800"/>
        <c:axId val="18505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c:v>
                </c:pt>
                <c:pt idx="1">
                  <c:v>5.58</c:v>
                </c:pt>
                <c:pt idx="2">
                  <c:v>-0.14000000000000001</c:v>
                </c:pt>
                <c:pt idx="3">
                  <c:v>7.41</c:v>
                </c:pt>
                <c:pt idx="4">
                  <c:v>2.85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3724800"/>
        <c:axId val="185058432"/>
      </c:lineChart>
      <c:catAx>
        <c:axId val="20372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058432"/>
        <c:crosses val="autoZero"/>
        <c:auto val="1"/>
        <c:lblAlgn val="ctr"/>
        <c:lblOffset val="100"/>
        <c:tickLblSkip val="1"/>
        <c:tickMarkSkip val="1"/>
        <c:noMultiLvlLbl val="0"/>
      </c:catAx>
      <c:valAx>
        <c:axId val="18505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2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0.14000000000000001</c:v>
                </c:pt>
                <c:pt idx="4">
                  <c:v>#N/A</c:v>
                </c:pt>
                <c:pt idx="5">
                  <c:v>0.13</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0.14000000000000001</c:v>
                </c:pt>
                <c:pt idx="4">
                  <c:v>#N/A</c:v>
                </c:pt>
                <c:pt idx="5">
                  <c:v>0.25</c:v>
                </c:pt>
                <c:pt idx="6">
                  <c:v>#N/A</c:v>
                </c:pt>
                <c:pt idx="7">
                  <c:v>0.19</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0.33</c:v>
                </c:pt>
                <c:pt idx="4">
                  <c:v>#N/A</c:v>
                </c:pt>
                <c:pt idx="5">
                  <c:v>0.38</c:v>
                </c:pt>
                <c:pt idx="6">
                  <c:v>#N/A</c:v>
                </c:pt>
                <c:pt idx="7">
                  <c:v>0.54</c:v>
                </c:pt>
                <c:pt idx="8">
                  <c:v>#N/A</c:v>
                </c:pt>
                <c:pt idx="9">
                  <c:v>0.47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0.69</c:v>
                </c:pt>
                <c:pt idx="4">
                  <c:v>#N/A</c:v>
                </c:pt>
                <c:pt idx="5">
                  <c:v>0.86</c:v>
                </c:pt>
                <c:pt idx="6">
                  <c:v>#N/A</c:v>
                </c:pt>
                <c:pt idx="7">
                  <c:v>0.66</c:v>
                </c:pt>
                <c:pt idx="8">
                  <c:v>#N/A</c:v>
                </c:pt>
                <c:pt idx="9">
                  <c:v>1.38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4.76</c:v>
                </c:pt>
                <c:pt idx="2">
                  <c:v>#N/A</c:v>
                </c:pt>
                <c:pt idx="3">
                  <c:v>3.98</c:v>
                </c:pt>
                <c:pt idx="4">
                  <c:v>#N/A</c:v>
                </c:pt>
                <c:pt idx="5">
                  <c:v>2.5</c:v>
                </c:pt>
                <c:pt idx="6">
                  <c:v>#N/A</c:v>
                </c:pt>
                <c:pt idx="7">
                  <c:v>4.66</c:v>
                </c:pt>
                <c:pt idx="8">
                  <c:v>#N/A</c:v>
                </c:pt>
                <c:pt idx="9">
                  <c:v>3.46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4.3899999999999997</c:v>
                </c:pt>
                <c:pt idx="2">
                  <c:v>#N/A</c:v>
                </c:pt>
                <c:pt idx="3">
                  <c:v>3.97</c:v>
                </c:pt>
                <c:pt idx="4">
                  <c:v>#N/A</c:v>
                </c:pt>
                <c:pt idx="5">
                  <c:v>3.86</c:v>
                </c:pt>
                <c:pt idx="6">
                  <c:v>#N/A</c:v>
                </c:pt>
                <c:pt idx="7">
                  <c:v>3.87</c:v>
                </c:pt>
                <c:pt idx="8">
                  <c:v>#N/A</c:v>
                </c:pt>
                <c:pt idx="9">
                  <c:v>4.2300000000000004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3.07</c:v>
                </c:pt>
                <c:pt idx="2">
                  <c:v>#N/A</c:v>
                </c:pt>
                <c:pt idx="3">
                  <c:v>8.48</c:v>
                </c:pt>
                <c:pt idx="4">
                  <c:v>#N/A</c:v>
                </c:pt>
                <c:pt idx="5">
                  <c:v>8.17</c:v>
                </c:pt>
                <c:pt idx="6">
                  <c:v>#N/A</c:v>
                </c:pt>
                <c:pt idx="7">
                  <c:v>6.58</c:v>
                </c:pt>
                <c:pt idx="8">
                  <c:v>#N/A</c:v>
                </c:pt>
                <c:pt idx="9">
                  <c:v>5.67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5866240"/>
        <c:axId val="185061888"/>
      </c:barChart>
      <c:catAx>
        <c:axId val="1858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061888"/>
        <c:crosses val="autoZero"/>
        <c:auto val="1"/>
        <c:lblAlgn val="ctr"/>
        <c:lblOffset val="100"/>
        <c:tickLblSkip val="1"/>
        <c:tickMarkSkip val="1"/>
        <c:noMultiLvlLbl val="0"/>
      </c:catAx>
      <c:valAx>
        <c:axId val="18506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6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1915</c:v>
                </c:pt>
                <c:pt idx="5">
                  <c:v>2087</c:v>
                </c:pt>
                <c:pt idx="8">
                  <c:v>2180</c:v>
                </c:pt>
                <c:pt idx="11">
                  <c:v>2133</c:v>
                </c:pt>
                <c:pt idx="14">
                  <c:v>2204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319</c:v>
                </c:pt>
                <c:pt idx="3">
                  <c:v>269</c:v>
                </c:pt>
                <c:pt idx="6">
                  <c:v>199</c:v>
                </c:pt>
                <c:pt idx="9">
                  <c:v>107</c:v>
                </c:pt>
                <c:pt idx="12">
                  <c:v>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520</c:v>
                </c:pt>
                <c:pt idx="3">
                  <c:v>515</c:v>
                </c:pt>
                <c:pt idx="6">
                  <c:v>538</c:v>
                </c:pt>
                <c:pt idx="9">
                  <c:v>532</c:v>
                </c:pt>
                <c:pt idx="12">
                  <c:v>521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1819</c:v>
                </c:pt>
                <c:pt idx="3">
                  <c:v>1963</c:v>
                </c:pt>
                <c:pt idx="6">
                  <c:v>2004</c:v>
                </c:pt>
                <c:pt idx="9">
                  <c:v>2023</c:v>
                </c:pt>
                <c:pt idx="12">
                  <c:v>2155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3859968"/>
        <c:axId val="185064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745</c:v>
                </c:pt>
                <c:pt idx="2">
                  <c:v>#N/A</c:v>
                </c:pt>
                <c:pt idx="3">
                  <c:v>#N/A</c:v>
                </c:pt>
                <c:pt idx="4">
                  <c:v>662</c:v>
                </c:pt>
                <c:pt idx="5">
                  <c:v>#N/A</c:v>
                </c:pt>
                <c:pt idx="6">
                  <c:v>#N/A</c:v>
                </c:pt>
                <c:pt idx="7">
                  <c:v>561</c:v>
                </c:pt>
                <c:pt idx="8">
                  <c:v>#N/A</c:v>
                </c:pt>
                <c:pt idx="9">
                  <c:v>#N/A</c:v>
                </c:pt>
                <c:pt idx="10">
                  <c:v>529</c:v>
                </c:pt>
                <c:pt idx="11">
                  <c:v>#N/A</c:v>
                </c:pt>
                <c:pt idx="12">
                  <c:v>#N/A</c:v>
                </c:pt>
                <c:pt idx="13">
                  <c:v>510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3859968"/>
        <c:axId val="185064768"/>
      </c:lineChart>
      <c:catAx>
        <c:axId val="2038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064768"/>
        <c:crosses val="autoZero"/>
        <c:auto val="1"/>
        <c:lblAlgn val="ctr"/>
        <c:lblOffset val="100"/>
        <c:tickLblSkip val="1"/>
        <c:tickMarkSkip val="1"/>
        <c:noMultiLvlLbl val="0"/>
      </c:catAx>
      <c:valAx>
        <c:axId val="18506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23370</c:v>
                </c:pt>
                <c:pt idx="5">
                  <c:v>23456</c:v>
                </c:pt>
                <c:pt idx="8">
                  <c:v>24780</c:v>
                </c:pt>
                <c:pt idx="11">
                  <c:v>24688</c:v>
                </c:pt>
                <c:pt idx="14">
                  <c:v>24107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11149</c:v>
                </c:pt>
                <c:pt idx="5">
                  <c:v>11532</c:v>
                </c:pt>
                <c:pt idx="8">
                  <c:v>11285</c:v>
                </c:pt>
                <c:pt idx="11">
                  <c:v>12365</c:v>
                </c:pt>
                <c:pt idx="14">
                  <c:v>13829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3317</c:v>
                </c:pt>
                <c:pt idx="3">
                  <c:v>3514</c:v>
                </c:pt>
                <c:pt idx="6">
                  <c:v>3351</c:v>
                </c:pt>
                <c:pt idx="9">
                  <c:v>3399</c:v>
                </c:pt>
                <c:pt idx="12">
                  <c:v>3449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919</c:v>
                </c:pt>
                <c:pt idx="3">
                  <c:v>539</c:v>
                </c:pt>
                <c:pt idx="6">
                  <c:v>227</c:v>
                </c:pt>
                <c:pt idx="9">
                  <c:v>58</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8752</c:v>
                </c:pt>
                <c:pt idx="3">
                  <c:v>8765</c:v>
                </c:pt>
                <c:pt idx="6">
                  <c:v>8609</c:v>
                </c:pt>
                <c:pt idx="9">
                  <c:v>8099</c:v>
                </c:pt>
                <c:pt idx="12">
                  <c:v>8009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20737</c:v>
                </c:pt>
                <c:pt idx="3">
                  <c:v>21241</c:v>
                </c:pt>
                <c:pt idx="6">
                  <c:v>22923</c:v>
                </c:pt>
                <c:pt idx="9">
                  <c:v>22743</c:v>
                </c:pt>
                <c:pt idx="12">
                  <c:v>21627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4171776"/>
        <c:axId val="19389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4171776"/>
        <c:axId val="193898752"/>
      </c:lineChart>
      <c:catAx>
        <c:axId val="2041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898752"/>
        <c:crosses val="autoZero"/>
        <c:auto val="1"/>
        <c:lblAlgn val="ctr"/>
        <c:lblOffset val="100"/>
        <c:tickLblSkip val="1"/>
        <c:tickMarkSkip val="1"/>
        <c:noMultiLvlLbl val="0"/>
      </c:catAx>
      <c:valAx>
        <c:axId val="19389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17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3903936"/>
        <c:axId val="204398592"/>
      </c:scatterChart>
      <c:valAx>
        <c:axId val="193903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398592"/>
        <c:crosses val="autoZero"/>
        <c:crossBetween val="midCat"/>
      </c:valAx>
      <c:valAx>
        <c:axId val="204398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90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5.3</c:v>
                </c:pt>
                <c:pt idx="1">
                  <c:v>5.3</c:v>
                </c:pt>
                <c:pt idx="2">
                  <c:v>5</c:v>
                </c:pt>
                <c:pt idx="3">
                  <c:v>4.4000000000000004</c:v>
                </c:pt>
                <c:pt idx="4">
                  <c:v>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4400896"/>
        <c:axId val="204401472"/>
      </c:scatterChart>
      <c:valAx>
        <c:axId val="204400896"/>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401472"/>
        <c:crosses val="autoZero"/>
        <c:crossBetween val="midCat"/>
      </c:valAx>
      <c:valAx>
        <c:axId val="204401472"/>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400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一般会計ベースでの元利償還金はピークを迎え、減少に転じていく予定だが、公共下水道事業の新規発行が続くことから元利償還金等はほぼ同額で推移すると見込まれる。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地方債の元利償還金では一部事務組合（環境事務組合）への地方債に充てたと認められる負担金が縮減され</a:t>
          </a:r>
          <a:r>
            <a:rPr kumimoji="1" lang="ja-JP" altLang="en-US" sz="1300">
              <a:solidFill>
                <a:schemeClr val="dk1"/>
              </a:solidFill>
              <a:effectLst/>
              <a:latin typeface="+mn-lt"/>
              <a:ea typeface="+mn-ea"/>
              <a:cs typeface="+mn-cs"/>
            </a:rPr>
            <a:t>た。</a:t>
          </a:r>
          <a:endParaRPr lang="ja-JP" altLang="ja-JP" sz="1300">
            <a:effectLst/>
          </a:endParaRPr>
        </a:p>
        <a:p>
          <a:r>
            <a:rPr kumimoji="1" lang="ja-JP" altLang="ja-JP" sz="1300">
              <a:solidFill>
                <a:schemeClr val="dk1"/>
              </a:solidFill>
              <a:effectLst/>
              <a:latin typeface="+mn-lt"/>
              <a:ea typeface="+mn-ea"/>
              <a:cs typeface="+mn-cs"/>
            </a:rPr>
            <a:t>　一方、普通交付税の合併算定替えの縮減が始ま</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標準財政規模が減少し、実質公債費比率は上昇していく</a:t>
          </a:r>
          <a:r>
            <a:rPr kumimoji="1" lang="ja-JP" altLang="en-US" sz="1300">
              <a:solidFill>
                <a:schemeClr val="dk1"/>
              </a:solidFill>
              <a:effectLst/>
              <a:latin typeface="+mn-lt"/>
              <a:ea typeface="+mn-ea"/>
              <a:cs typeface="+mn-cs"/>
            </a:rPr>
            <a:t>と思われる。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普通交付税の合併算定替減額による財政状況を見据え、財政調整基金に決算剰余金を積み立て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充当可能財源等額は増加し</a:t>
          </a:r>
          <a:r>
            <a:rPr kumimoji="1" lang="ja-JP" altLang="en-US" sz="1300">
              <a:solidFill>
                <a:schemeClr val="dk1"/>
              </a:solidFill>
              <a:effectLst/>
              <a:latin typeface="+mn-lt"/>
              <a:ea typeface="+mn-ea"/>
              <a:cs typeface="+mn-cs"/>
            </a:rPr>
            <a:t>ている。今後は公共施設等の施設整備、長寿命化対策など計画的に充当財源を活用していく。</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一般会計の地方債残高がピークを迎えたことなどから、今後、将来負担額は減少していく見込みであり、将来負担比率は健全な状態といえ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300">
              <a:solidFill>
                <a:schemeClr val="dk1"/>
              </a:solidFill>
              <a:effectLst/>
              <a:latin typeface="+mn-lt"/>
              <a:ea typeface="+mn-ea"/>
              <a:cs typeface="+mn-cs"/>
            </a:rPr>
            <a:t>公債費の増加により</a:t>
          </a:r>
          <a:r>
            <a:rPr lang="ja-JP" altLang="ja-JP" sz="1300">
              <a:solidFill>
                <a:schemeClr val="dk1"/>
              </a:solidFill>
              <a:effectLst/>
              <a:latin typeface="+mn-lt"/>
              <a:ea typeface="+mn-ea"/>
              <a:cs typeface="+mn-cs"/>
            </a:rPr>
            <a:t>基準財政需要額が</a:t>
          </a:r>
          <a:r>
            <a:rPr lang="ja-JP" altLang="en-US" sz="1300">
              <a:solidFill>
                <a:schemeClr val="dk1"/>
              </a:solidFill>
              <a:effectLst/>
              <a:latin typeface="+mn-lt"/>
              <a:ea typeface="+mn-ea"/>
              <a:cs typeface="+mn-cs"/>
            </a:rPr>
            <a:t>増額となったが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前年度と同数となった</a:t>
          </a:r>
          <a:r>
            <a:rPr lang="ja-JP" altLang="ja-JP" sz="1300">
              <a:solidFill>
                <a:schemeClr val="dk1"/>
              </a:solidFill>
              <a:effectLst/>
              <a:latin typeface="+mn-lt"/>
              <a:ea typeface="+mn-ea"/>
              <a:cs typeface="+mn-cs"/>
            </a:rPr>
            <a:t>。市内には中心となる産業がないため財政基盤</a:t>
          </a:r>
          <a:r>
            <a:rPr lang="ja-JP" altLang="en-US" sz="1300">
              <a:solidFill>
                <a:schemeClr val="dk1"/>
              </a:solidFill>
              <a:effectLst/>
              <a:latin typeface="+mn-lt"/>
              <a:ea typeface="+mn-ea"/>
              <a:cs typeface="+mn-cs"/>
            </a:rPr>
            <a:t>は未だ</a:t>
          </a:r>
          <a:r>
            <a:rPr lang="ja-JP" altLang="ja-JP" sz="1300">
              <a:solidFill>
                <a:schemeClr val="dk1"/>
              </a:solidFill>
              <a:effectLst/>
              <a:latin typeface="+mn-lt"/>
              <a:ea typeface="+mn-ea"/>
              <a:cs typeface="+mn-cs"/>
            </a:rPr>
            <a:t>弱い</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29</a:t>
          </a:r>
          <a:r>
            <a:rPr lang="ja-JP" altLang="en-US" sz="1300">
              <a:solidFill>
                <a:schemeClr val="dk1"/>
              </a:solidFill>
              <a:effectLst/>
              <a:latin typeface="+mn-lt"/>
              <a:ea typeface="+mn-ea"/>
              <a:cs typeface="+mn-cs"/>
            </a:rPr>
            <a:t>年度は</a:t>
          </a:r>
          <a:r>
            <a:rPr lang="ja-JP" altLang="ja-JP" sz="1300">
              <a:solidFill>
                <a:schemeClr val="dk1"/>
              </a:solidFill>
              <a:effectLst/>
              <a:latin typeface="+mn-lt"/>
              <a:ea typeface="+mn-ea"/>
              <a:cs typeface="+mn-cs"/>
            </a:rPr>
            <a:t>企業誘致</a:t>
          </a:r>
          <a:r>
            <a:rPr lang="ja-JP" altLang="en-US" sz="1300">
              <a:solidFill>
                <a:schemeClr val="dk1"/>
              </a:solidFill>
              <a:effectLst/>
              <a:latin typeface="+mn-lt"/>
              <a:ea typeface="+mn-ea"/>
              <a:cs typeface="+mn-cs"/>
            </a:rPr>
            <a:t>に伴う工業団地整備を完了し企業公募を行い財政基盤の強化を図る。　また、</a:t>
          </a:r>
          <a:r>
            <a:rPr lang="ja-JP" altLang="ja-JP" sz="1300">
              <a:solidFill>
                <a:schemeClr val="dk1"/>
              </a:solidFill>
              <a:effectLst/>
              <a:latin typeface="+mn-lt"/>
              <a:ea typeface="+mn-ea"/>
              <a:cs typeface="+mn-cs"/>
            </a:rPr>
            <a:t>事務事業の見直しと</a:t>
          </a:r>
          <a:r>
            <a:rPr lang="ja-JP" altLang="en-US" sz="1300">
              <a:solidFill>
                <a:schemeClr val="dk1"/>
              </a:solidFill>
              <a:effectLst/>
              <a:latin typeface="+mn-lt"/>
              <a:ea typeface="+mn-ea"/>
              <a:cs typeface="+mn-cs"/>
            </a:rPr>
            <a:t>真に必要な</a:t>
          </a:r>
          <a:r>
            <a:rPr lang="ja-JP" altLang="ja-JP" sz="1300">
              <a:solidFill>
                <a:schemeClr val="dk1"/>
              </a:solidFill>
              <a:effectLst/>
              <a:latin typeface="+mn-lt"/>
              <a:ea typeface="+mn-ea"/>
              <a:cs typeface="+mn-cs"/>
            </a:rPr>
            <a:t>施策の重点化の両立に努め、収支バランスの改善</a:t>
          </a:r>
          <a:r>
            <a:rPr lang="ja-JP" altLang="en-US" sz="1300">
              <a:solidFill>
                <a:schemeClr val="dk1"/>
              </a:solidFill>
              <a:effectLst/>
              <a:latin typeface="+mn-lt"/>
              <a:ea typeface="+mn-ea"/>
              <a:cs typeface="+mn-cs"/>
            </a:rPr>
            <a:t>に一層</a:t>
          </a:r>
          <a:r>
            <a:rPr lang="ja-JP" altLang="ja-JP" sz="1300">
              <a:solidFill>
                <a:schemeClr val="dk1"/>
              </a:solidFill>
              <a:effectLst/>
              <a:latin typeface="+mn-lt"/>
              <a:ea typeface="+mn-ea"/>
              <a:cs typeface="+mn-cs"/>
            </a:rPr>
            <a:t>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4" name="直線コネクタ 73"/>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6350</xdr:rowOff>
    </xdr:to>
    <xdr:cxnSp macro="">
      <xdr:nvCxnSpPr>
        <xdr:cNvPr id="77" name="直線コネクタ 76"/>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経常一般財源の地方税は増額となり、地方交付税は減額、</a:t>
          </a:r>
          <a:r>
            <a:rPr kumimoji="1" lang="ja-JP" altLang="ja-JP" sz="1200">
              <a:solidFill>
                <a:schemeClr val="dk1"/>
              </a:solidFill>
              <a:effectLst/>
              <a:latin typeface="+mn-lt"/>
              <a:ea typeface="+mn-ea"/>
              <a:cs typeface="+mn-cs"/>
            </a:rPr>
            <a:t>臨時財政対策債</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発行を抑制</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経常的経費である</a:t>
          </a:r>
          <a:r>
            <a:rPr kumimoji="1" lang="ja-JP" altLang="en-US" sz="1200">
              <a:solidFill>
                <a:schemeClr val="dk1"/>
              </a:solidFill>
              <a:effectLst/>
              <a:latin typeface="+mn-lt"/>
              <a:ea typeface="+mn-ea"/>
              <a:cs typeface="+mn-cs"/>
            </a:rPr>
            <a:t>繰出金は減額しているものの、</a:t>
          </a:r>
          <a:r>
            <a:rPr kumimoji="1" lang="ja-JP" altLang="ja-JP" sz="1200">
              <a:solidFill>
                <a:schemeClr val="dk1"/>
              </a:solidFill>
              <a:effectLst/>
              <a:latin typeface="+mn-lt"/>
              <a:ea typeface="+mn-ea"/>
              <a:cs typeface="+mn-cs"/>
            </a:rPr>
            <a:t>人件費、扶助費、公債費は年々</a:t>
          </a:r>
          <a:r>
            <a:rPr kumimoji="1" lang="ja-JP" altLang="en-US" sz="1200">
              <a:solidFill>
                <a:schemeClr val="dk1"/>
              </a:solidFill>
              <a:effectLst/>
              <a:latin typeface="+mn-lt"/>
              <a:ea typeface="+mn-ea"/>
              <a:cs typeface="+mn-cs"/>
            </a:rPr>
            <a:t>増額となり、経常収支比率は前年対比で</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％の増加となった。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地方債の償還ピークを迎え、</a:t>
          </a:r>
          <a:r>
            <a:rPr kumimoji="1" lang="ja-JP" altLang="ja-JP" sz="1200">
              <a:solidFill>
                <a:schemeClr val="dk1"/>
              </a:solidFill>
              <a:effectLst/>
              <a:latin typeface="+mn-lt"/>
              <a:ea typeface="+mn-ea"/>
              <a:cs typeface="+mn-cs"/>
            </a:rPr>
            <a:t>合併特例債の償還も減少していく予定である</a:t>
          </a:r>
          <a:r>
            <a:rPr kumimoji="1" lang="ja-JP" altLang="en-US" sz="1200">
              <a:solidFill>
                <a:schemeClr val="dk1"/>
              </a:solidFill>
              <a:effectLst/>
              <a:latin typeface="+mn-lt"/>
              <a:ea typeface="+mn-ea"/>
              <a:cs typeface="+mn-cs"/>
            </a:rPr>
            <a:t>が、普通交付税の合併算定替の縮減が始まることで、財政構造上の弾力性が硬直化しないために、</a:t>
          </a:r>
          <a:r>
            <a:rPr lang="ja-JP" altLang="ja-JP" sz="1200">
              <a:solidFill>
                <a:schemeClr val="dk1"/>
              </a:solidFill>
              <a:effectLst/>
              <a:latin typeface="+mn-lt"/>
              <a:ea typeface="+mn-ea"/>
              <a:cs typeface="+mn-cs"/>
            </a:rPr>
            <a:t>事務事業の見直しや指定管理者制度の活用</a:t>
          </a:r>
          <a:r>
            <a:rPr lang="ja-JP" altLang="en-US" sz="1200">
              <a:solidFill>
                <a:schemeClr val="dk1"/>
              </a:solidFill>
              <a:effectLst/>
              <a:latin typeface="+mn-lt"/>
              <a:ea typeface="+mn-ea"/>
              <a:cs typeface="+mn-cs"/>
            </a:rPr>
            <a:t>など</a:t>
          </a:r>
          <a:r>
            <a:rPr lang="ja-JP" altLang="ja-JP" sz="1200">
              <a:solidFill>
                <a:schemeClr val="dk1"/>
              </a:solidFill>
              <a:effectLst/>
              <a:latin typeface="+mn-lt"/>
              <a:ea typeface="+mn-ea"/>
              <a:cs typeface="+mn-cs"/>
            </a:rPr>
            <a:t>経常経費の</a:t>
          </a:r>
          <a:r>
            <a:rPr lang="ja-JP" altLang="en-US" sz="1200">
              <a:solidFill>
                <a:schemeClr val="dk1"/>
              </a:solidFill>
              <a:effectLst/>
              <a:latin typeface="+mn-lt"/>
              <a:ea typeface="+mn-ea"/>
              <a:cs typeface="+mn-cs"/>
            </a:rPr>
            <a:t>圧縮に努め、企業誘致といった新たな財源確保を目指す。</a:t>
          </a:r>
          <a:endParaRPr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61</xdr:row>
      <xdr:rowOff>14817</xdr:rowOff>
    </xdr:to>
    <xdr:cxnSp macro="">
      <xdr:nvCxnSpPr>
        <xdr:cNvPr id="131" name="直線コネクタ 130"/>
        <xdr:cNvCxnSpPr/>
      </xdr:nvCxnSpPr>
      <xdr:spPr>
        <a:xfrm>
          <a:off x="4114800" y="10240010"/>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25400</xdr:rowOff>
    </xdr:to>
    <xdr:cxnSp macro="">
      <xdr:nvCxnSpPr>
        <xdr:cNvPr id="134" name="直線コネクタ 133"/>
        <xdr:cNvCxnSpPr/>
      </xdr:nvCxnSpPr>
      <xdr:spPr>
        <a:xfrm flipV="1">
          <a:off x="3225800" y="1024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25400</xdr:rowOff>
    </xdr:to>
    <xdr:cxnSp macro="">
      <xdr:nvCxnSpPr>
        <xdr:cNvPr id="137" name="直線コネクタ 136"/>
        <xdr:cNvCxnSpPr/>
      </xdr:nvCxnSpPr>
      <xdr:spPr>
        <a:xfrm>
          <a:off x="2336800" y="1023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61</xdr:row>
      <xdr:rowOff>38946</xdr:rowOff>
    </xdr:to>
    <xdr:cxnSp macro="">
      <xdr:nvCxnSpPr>
        <xdr:cNvPr id="140" name="直線コネクタ 139"/>
        <xdr:cNvCxnSpPr/>
      </xdr:nvCxnSpPr>
      <xdr:spPr>
        <a:xfrm flipV="1">
          <a:off x="1447800" y="1023196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0" name="円/楕円 149"/>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1"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2" name="円/楕円 151"/>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3" name="テキスト ボックス 152"/>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4" name="円/楕円 153"/>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5" name="テキスト ボックス 154"/>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65617</xdr:rowOff>
    </xdr:from>
    <xdr:to>
      <xdr:col>3</xdr:col>
      <xdr:colOff>330200</xdr:colOff>
      <xdr:row>59</xdr:row>
      <xdr:rowOff>167217</xdr:rowOff>
    </xdr:to>
    <xdr:sp macro="" textlink="">
      <xdr:nvSpPr>
        <xdr:cNvPr id="156" name="円/楕円 155"/>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5944</xdr:rowOff>
    </xdr:from>
    <xdr:ext cx="762000" cy="259045"/>
    <xdr:sp macro="" textlink="">
      <xdr:nvSpPr>
        <xdr:cNvPr id="157" name="テキスト ボックス 156"/>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159596</xdr:rowOff>
    </xdr:from>
    <xdr:to>
      <xdr:col>2</xdr:col>
      <xdr:colOff>127000</xdr:colOff>
      <xdr:row>61</xdr:row>
      <xdr:rowOff>89746</xdr:rowOff>
    </xdr:to>
    <xdr:sp macro="" textlink="">
      <xdr:nvSpPr>
        <xdr:cNvPr id="158" name="円/楕円 157"/>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99923</xdr:rowOff>
    </xdr:from>
    <xdr:ext cx="762000" cy="259045"/>
    <xdr:sp macro="" textlink="">
      <xdr:nvSpPr>
        <xdr:cNvPr id="159" name="テキスト ボックス 158"/>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前年度対比で</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は増額になったが類似団体平均は下回っている。物件費は減額したが類似団体平均を上回り、県平均及び全国平均よりも上回っていて高い指数である。人口１人あたりの人件費・物件費等決算額は、統合庁舎整備事業及び支所整備事業時の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年度の指数からは減少しており、類似団体平均を下回っている状況である</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35615</xdr:rowOff>
    </xdr:from>
    <xdr:to>
      <xdr:col>7</xdr:col>
      <xdr:colOff>152400</xdr:colOff>
      <xdr:row>83</xdr:row>
      <xdr:rowOff>42991</xdr:rowOff>
    </xdr:to>
    <xdr:cxnSp macro="">
      <xdr:nvCxnSpPr>
        <xdr:cNvPr id="194" name="直線コネクタ 193"/>
        <xdr:cNvCxnSpPr/>
      </xdr:nvCxnSpPr>
      <xdr:spPr>
        <a:xfrm flipV="1">
          <a:off x="4114800" y="14265965"/>
          <a:ext cx="8382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42991</xdr:rowOff>
    </xdr:from>
    <xdr:to>
      <xdr:col>6</xdr:col>
      <xdr:colOff>0</xdr:colOff>
      <xdr:row>83</xdr:row>
      <xdr:rowOff>55893</xdr:rowOff>
    </xdr:to>
    <xdr:cxnSp macro="">
      <xdr:nvCxnSpPr>
        <xdr:cNvPr id="197" name="直線コネクタ 196"/>
        <xdr:cNvCxnSpPr/>
      </xdr:nvCxnSpPr>
      <xdr:spPr>
        <a:xfrm flipV="1">
          <a:off x="3225800" y="14273341"/>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7810</xdr:rowOff>
    </xdr:from>
    <xdr:to>
      <xdr:col>4</xdr:col>
      <xdr:colOff>482600</xdr:colOff>
      <xdr:row>83</xdr:row>
      <xdr:rowOff>55893</xdr:rowOff>
    </xdr:to>
    <xdr:cxnSp macro="">
      <xdr:nvCxnSpPr>
        <xdr:cNvPr id="200" name="直線コネクタ 199"/>
        <xdr:cNvCxnSpPr/>
      </xdr:nvCxnSpPr>
      <xdr:spPr>
        <a:xfrm>
          <a:off x="2336800" y="14238160"/>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7810</xdr:rowOff>
    </xdr:from>
    <xdr:to>
      <xdr:col>3</xdr:col>
      <xdr:colOff>279400</xdr:colOff>
      <xdr:row>83</xdr:row>
      <xdr:rowOff>18886</xdr:rowOff>
    </xdr:to>
    <xdr:cxnSp macro="">
      <xdr:nvCxnSpPr>
        <xdr:cNvPr id="203" name="直線コネクタ 202"/>
        <xdr:cNvCxnSpPr/>
      </xdr:nvCxnSpPr>
      <xdr:spPr>
        <a:xfrm flipV="1">
          <a:off x="1447800" y="14238160"/>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156265</xdr:rowOff>
    </xdr:from>
    <xdr:to>
      <xdr:col>7</xdr:col>
      <xdr:colOff>203200</xdr:colOff>
      <xdr:row>83</xdr:row>
      <xdr:rowOff>86415</xdr:rowOff>
    </xdr:to>
    <xdr:sp macro="" textlink="">
      <xdr:nvSpPr>
        <xdr:cNvPr id="213" name="円/楕円 212"/>
        <xdr:cNvSpPr/>
      </xdr:nvSpPr>
      <xdr:spPr>
        <a:xfrm>
          <a:off x="4902200" y="142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1342</xdr:rowOff>
    </xdr:from>
    <xdr:ext cx="762000" cy="259045"/>
    <xdr:sp macro="" textlink="">
      <xdr:nvSpPr>
        <xdr:cNvPr id="214" name="人件費・物件費等の状況該当値テキスト"/>
        <xdr:cNvSpPr txBox="1"/>
      </xdr:nvSpPr>
      <xdr:spPr>
        <a:xfrm>
          <a:off x="5041900" y="140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163641</xdr:rowOff>
    </xdr:from>
    <xdr:to>
      <xdr:col>6</xdr:col>
      <xdr:colOff>50800</xdr:colOff>
      <xdr:row>83</xdr:row>
      <xdr:rowOff>93791</xdr:rowOff>
    </xdr:to>
    <xdr:sp macro="" textlink="">
      <xdr:nvSpPr>
        <xdr:cNvPr id="215" name="円/楕円 214"/>
        <xdr:cNvSpPr/>
      </xdr:nvSpPr>
      <xdr:spPr>
        <a:xfrm>
          <a:off x="4064000" y="142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103968</xdr:rowOff>
    </xdr:from>
    <xdr:ext cx="736600" cy="259045"/>
    <xdr:sp macro="" textlink="">
      <xdr:nvSpPr>
        <xdr:cNvPr id="216" name="テキスト ボックス 215"/>
        <xdr:cNvSpPr txBox="1"/>
      </xdr:nvSpPr>
      <xdr:spPr>
        <a:xfrm>
          <a:off x="3733800" y="1399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5093</xdr:rowOff>
    </xdr:from>
    <xdr:to>
      <xdr:col>4</xdr:col>
      <xdr:colOff>533400</xdr:colOff>
      <xdr:row>83</xdr:row>
      <xdr:rowOff>106693</xdr:rowOff>
    </xdr:to>
    <xdr:sp macro="" textlink="">
      <xdr:nvSpPr>
        <xdr:cNvPr id="217" name="円/楕円 216"/>
        <xdr:cNvSpPr/>
      </xdr:nvSpPr>
      <xdr:spPr>
        <a:xfrm>
          <a:off x="3175000" y="142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116870</xdr:rowOff>
    </xdr:from>
    <xdr:ext cx="762000" cy="259045"/>
    <xdr:sp macro="" textlink="">
      <xdr:nvSpPr>
        <xdr:cNvPr id="218" name="テキスト ボックス 217"/>
        <xdr:cNvSpPr txBox="1"/>
      </xdr:nvSpPr>
      <xdr:spPr>
        <a:xfrm>
          <a:off x="2844800" y="1400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128460</xdr:rowOff>
    </xdr:from>
    <xdr:to>
      <xdr:col>3</xdr:col>
      <xdr:colOff>330200</xdr:colOff>
      <xdr:row>83</xdr:row>
      <xdr:rowOff>58610</xdr:rowOff>
    </xdr:to>
    <xdr:sp macro="" textlink="">
      <xdr:nvSpPr>
        <xdr:cNvPr id="219" name="円/楕円 218"/>
        <xdr:cNvSpPr/>
      </xdr:nvSpPr>
      <xdr:spPr>
        <a:xfrm>
          <a:off x="2286000" y="141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68787</xdr:rowOff>
    </xdr:from>
    <xdr:ext cx="762000" cy="259045"/>
    <xdr:sp macro="" textlink="">
      <xdr:nvSpPr>
        <xdr:cNvPr id="220" name="テキスト ボックス 219"/>
        <xdr:cNvSpPr txBox="1"/>
      </xdr:nvSpPr>
      <xdr:spPr>
        <a:xfrm>
          <a:off x="1955800" y="1395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139536</xdr:rowOff>
    </xdr:from>
    <xdr:to>
      <xdr:col>2</xdr:col>
      <xdr:colOff>127000</xdr:colOff>
      <xdr:row>83</xdr:row>
      <xdr:rowOff>69686</xdr:rowOff>
    </xdr:to>
    <xdr:sp macro="" textlink="">
      <xdr:nvSpPr>
        <xdr:cNvPr id="221" name="円/楕円 220"/>
        <xdr:cNvSpPr/>
      </xdr:nvSpPr>
      <xdr:spPr>
        <a:xfrm>
          <a:off x="1397000" y="141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79863</xdr:rowOff>
    </xdr:from>
    <xdr:ext cx="762000" cy="259045"/>
    <xdr:sp macro="" textlink="">
      <xdr:nvSpPr>
        <xdr:cNvPr id="222" name="テキスト ボックス 221"/>
        <xdr:cNvSpPr txBox="1"/>
      </xdr:nvSpPr>
      <xdr:spPr>
        <a:xfrm>
          <a:off x="1066800" y="1396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類似団体平均と比べると大きく下回る値となっていることを踏まえ、給与の水準の適正化を図るとともに、人事評価の積極的な活用により、働きがいのある給与制度への取組みに努めている。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昨年度と比較し、</a:t>
          </a:r>
          <a:r>
            <a:rPr lang="ja-JP" altLang="en-US" sz="1300">
              <a:solidFill>
                <a:schemeClr val="dk1"/>
              </a:solidFill>
              <a:effectLst/>
              <a:latin typeface="+mn-lt"/>
              <a:ea typeface="+mn-ea"/>
              <a:cs typeface="+mn-cs"/>
            </a:rPr>
            <a:t>値</a:t>
          </a:r>
          <a:r>
            <a:rPr lang="ja-JP" altLang="ja-JP" sz="1300">
              <a:solidFill>
                <a:schemeClr val="dk1"/>
              </a:solidFill>
              <a:effectLst/>
              <a:latin typeface="+mn-lt"/>
              <a:ea typeface="+mn-ea"/>
              <a:cs typeface="+mn-cs"/>
            </a:rPr>
            <a:t>が上昇したのは、国家公務員と比較した経験年数階層内の職員分布割合の変化が主な原因であるが、人事評価の結果に対する給料への反映効果も影響している</a:t>
          </a:r>
          <a:r>
            <a:rPr lang="ja-JP" altLang="ja-JP" sz="1100">
              <a:solidFill>
                <a:schemeClr val="dk1"/>
              </a:solidFill>
              <a:effectLst/>
              <a:latin typeface="+mn-lt"/>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88</xdr:row>
      <xdr:rowOff>57913</xdr:rowOff>
    </xdr:to>
    <xdr:cxnSp macro="">
      <xdr:nvCxnSpPr>
        <xdr:cNvPr id="249" name="直線コネクタ 248"/>
        <xdr:cNvCxnSpPr/>
      </xdr:nvCxnSpPr>
      <xdr:spPr>
        <a:xfrm flipV="1">
          <a:off x="17018000" y="14083792"/>
          <a:ext cx="0" cy="106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29990</xdr:rowOff>
    </xdr:from>
    <xdr:ext cx="762000" cy="259045"/>
    <xdr:sp macro="" textlink="">
      <xdr:nvSpPr>
        <xdr:cNvPr id="250" name="給与水準   （国との比較）最小値テキスト"/>
        <xdr:cNvSpPr txBox="1"/>
      </xdr:nvSpPr>
      <xdr:spPr>
        <a:xfrm>
          <a:off x="17106900" y="1511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57913</xdr:rowOff>
    </xdr:from>
    <xdr:to>
      <xdr:col>24</xdr:col>
      <xdr:colOff>647700</xdr:colOff>
      <xdr:row>88</xdr:row>
      <xdr:rowOff>57913</xdr:rowOff>
    </xdr:to>
    <xdr:cxnSp macro="">
      <xdr:nvCxnSpPr>
        <xdr:cNvPr id="251" name="直線コネクタ 250"/>
        <xdr:cNvCxnSpPr/>
      </xdr:nvCxnSpPr>
      <xdr:spPr>
        <a:xfrm>
          <a:off x="16929100" y="1514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2"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3" name="直線コネクタ 252"/>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169672</xdr:rowOff>
    </xdr:to>
    <xdr:cxnSp macro="">
      <xdr:nvCxnSpPr>
        <xdr:cNvPr id="254" name="直線コネクタ 253"/>
        <xdr:cNvCxnSpPr/>
      </xdr:nvCxnSpPr>
      <xdr:spPr>
        <a:xfrm>
          <a:off x="16179800" y="1412240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10940</xdr:rowOff>
    </xdr:from>
    <xdr:ext cx="762000" cy="259045"/>
    <xdr:sp macro="" textlink="">
      <xdr:nvSpPr>
        <xdr:cNvPr id="255" name="給与水準   （国との比較）平均値テキスト"/>
        <xdr:cNvSpPr txBox="1"/>
      </xdr:nvSpPr>
      <xdr:spPr>
        <a:xfrm>
          <a:off x="17106900" y="14584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56" name="フローチャート : 判断 255"/>
        <xdr:cNvSpPr/>
      </xdr:nvSpPr>
      <xdr:spPr>
        <a:xfrm>
          <a:off x="169672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51563</xdr:rowOff>
    </xdr:from>
    <xdr:to>
      <xdr:col>23</xdr:col>
      <xdr:colOff>406400</xdr:colOff>
      <xdr:row>82</xdr:row>
      <xdr:rowOff>63500</xdr:rowOff>
    </xdr:to>
    <xdr:cxnSp macro="">
      <xdr:nvCxnSpPr>
        <xdr:cNvPr id="257" name="直線コネクタ 256"/>
        <xdr:cNvCxnSpPr/>
      </xdr:nvCxnSpPr>
      <xdr:spPr>
        <a:xfrm>
          <a:off x="15290800" y="13939013"/>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58165</xdr:rowOff>
    </xdr:from>
    <xdr:to>
      <xdr:col>23</xdr:col>
      <xdr:colOff>457200</xdr:colOff>
      <xdr:row>85</xdr:row>
      <xdr:rowOff>159765</xdr:rowOff>
    </xdr:to>
    <xdr:sp macro="" textlink="">
      <xdr:nvSpPr>
        <xdr:cNvPr id="258" name="フローチャート : 判断 257"/>
        <xdr:cNvSpPr/>
      </xdr:nvSpPr>
      <xdr:spPr>
        <a:xfrm>
          <a:off x="16129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59" name="テキスト ボックス 258"/>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126492</xdr:rowOff>
    </xdr:from>
    <xdr:to>
      <xdr:col>22</xdr:col>
      <xdr:colOff>203200</xdr:colOff>
      <xdr:row>81</xdr:row>
      <xdr:rowOff>51563</xdr:rowOff>
    </xdr:to>
    <xdr:cxnSp macro="">
      <xdr:nvCxnSpPr>
        <xdr:cNvPr id="260" name="直線コネクタ 259"/>
        <xdr:cNvCxnSpPr/>
      </xdr:nvCxnSpPr>
      <xdr:spPr>
        <a:xfrm>
          <a:off x="14401800" y="138424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38863</xdr:rowOff>
    </xdr:from>
    <xdr:to>
      <xdr:col>22</xdr:col>
      <xdr:colOff>254000</xdr:colOff>
      <xdr:row>85</xdr:row>
      <xdr:rowOff>140463</xdr:rowOff>
    </xdr:to>
    <xdr:sp macro="" textlink="">
      <xdr:nvSpPr>
        <xdr:cNvPr id="261" name="フローチャート : 判断 260"/>
        <xdr:cNvSpPr/>
      </xdr:nvSpPr>
      <xdr:spPr>
        <a:xfrm>
          <a:off x="15240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62" name="テキスト ボックス 261"/>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126492</xdr:rowOff>
    </xdr:from>
    <xdr:to>
      <xdr:col>21</xdr:col>
      <xdr:colOff>0</xdr:colOff>
      <xdr:row>85</xdr:row>
      <xdr:rowOff>22098</xdr:rowOff>
    </xdr:to>
    <xdr:cxnSp macro="">
      <xdr:nvCxnSpPr>
        <xdr:cNvPr id="263" name="直線コネクタ 262"/>
        <xdr:cNvCxnSpPr/>
      </xdr:nvCxnSpPr>
      <xdr:spPr>
        <a:xfrm flipV="1">
          <a:off x="13512800" y="13842492"/>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38863</xdr:rowOff>
    </xdr:from>
    <xdr:to>
      <xdr:col>21</xdr:col>
      <xdr:colOff>50800</xdr:colOff>
      <xdr:row>85</xdr:row>
      <xdr:rowOff>140463</xdr:rowOff>
    </xdr:to>
    <xdr:sp macro="" textlink="">
      <xdr:nvSpPr>
        <xdr:cNvPr id="264" name="フローチャート : 判断 263"/>
        <xdr:cNvSpPr/>
      </xdr:nvSpPr>
      <xdr:spPr>
        <a:xfrm>
          <a:off x="14351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125240</xdr:rowOff>
    </xdr:from>
    <xdr:ext cx="762000" cy="259045"/>
    <xdr:sp macro="" textlink="">
      <xdr:nvSpPr>
        <xdr:cNvPr id="265" name="テキスト ボックス 264"/>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66" name="フローチャート : 判断 265"/>
        <xdr:cNvSpPr/>
      </xdr:nvSpPr>
      <xdr:spPr>
        <a:xfrm>
          <a:off x="13462000" y="153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67" name="テキスト ボックス 266"/>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118872</xdr:rowOff>
    </xdr:from>
    <xdr:to>
      <xdr:col>24</xdr:col>
      <xdr:colOff>609600</xdr:colOff>
      <xdr:row>83</xdr:row>
      <xdr:rowOff>49022</xdr:rowOff>
    </xdr:to>
    <xdr:sp macro="" textlink="">
      <xdr:nvSpPr>
        <xdr:cNvPr id="273" name="円/楕円 272"/>
        <xdr:cNvSpPr/>
      </xdr:nvSpPr>
      <xdr:spPr>
        <a:xfrm>
          <a:off x="169672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135399</xdr:rowOff>
    </xdr:from>
    <xdr:ext cx="762000" cy="259045"/>
    <xdr:sp macro="" textlink="">
      <xdr:nvSpPr>
        <xdr:cNvPr id="274" name="給与水準   （国との比較）該当値テキスト"/>
        <xdr:cNvSpPr txBox="1"/>
      </xdr:nvSpPr>
      <xdr:spPr>
        <a:xfrm>
          <a:off x="17106900" y="140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5" name="円/楕円 274"/>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6" name="テキスト ボックス 275"/>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763</xdr:rowOff>
    </xdr:from>
    <xdr:to>
      <xdr:col>22</xdr:col>
      <xdr:colOff>254000</xdr:colOff>
      <xdr:row>81</xdr:row>
      <xdr:rowOff>102363</xdr:rowOff>
    </xdr:to>
    <xdr:sp macro="" textlink="">
      <xdr:nvSpPr>
        <xdr:cNvPr id="277" name="円/楕円 276"/>
        <xdr:cNvSpPr/>
      </xdr:nvSpPr>
      <xdr:spPr>
        <a:xfrm>
          <a:off x="15240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112540</xdr:rowOff>
    </xdr:from>
    <xdr:ext cx="762000" cy="259045"/>
    <xdr:sp macro="" textlink="">
      <xdr:nvSpPr>
        <xdr:cNvPr id="278" name="テキスト ボックス 277"/>
        <xdr:cNvSpPr txBox="1"/>
      </xdr:nvSpPr>
      <xdr:spPr>
        <a:xfrm>
          <a:off x="14909800" y="136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75692</xdr:rowOff>
    </xdr:from>
    <xdr:to>
      <xdr:col>21</xdr:col>
      <xdr:colOff>50800</xdr:colOff>
      <xdr:row>81</xdr:row>
      <xdr:rowOff>5842</xdr:rowOff>
    </xdr:to>
    <xdr:sp macro="" textlink="">
      <xdr:nvSpPr>
        <xdr:cNvPr id="279" name="円/楕円 278"/>
        <xdr:cNvSpPr/>
      </xdr:nvSpPr>
      <xdr:spPr>
        <a:xfrm>
          <a:off x="14351000" y="137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16019</xdr:rowOff>
    </xdr:from>
    <xdr:ext cx="762000" cy="259045"/>
    <xdr:sp macro="" textlink="">
      <xdr:nvSpPr>
        <xdr:cNvPr id="280" name="テキスト ボックス 279"/>
        <xdr:cNvSpPr txBox="1"/>
      </xdr:nvSpPr>
      <xdr:spPr>
        <a:xfrm>
          <a:off x="14020800" y="1356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81" name="円/楕円 280"/>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83075</xdr:rowOff>
    </xdr:from>
    <xdr:ext cx="762000" cy="259045"/>
    <xdr:sp macro="" textlink="">
      <xdr:nvSpPr>
        <xdr:cNvPr id="282" name="テキスト ボックス 281"/>
        <xdr:cNvSpPr txBox="1"/>
      </xdr:nvSpPr>
      <xdr:spPr>
        <a:xfrm>
          <a:off x="13131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効率的な職員配置、人材育成と職員の意識改革、任期付職員などの採用による弾力的な人材活用、業務の民間委託化などを推進し、定員管理計画（</a:t>
          </a:r>
          <a:r>
            <a:rPr lang="en-US" altLang="ja-JP" sz="1300">
              <a:solidFill>
                <a:schemeClr val="dk1"/>
              </a:solidFill>
              <a:effectLst/>
              <a:latin typeface="+mn-lt"/>
              <a:ea typeface="+mn-ea"/>
              <a:cs typeface="+mn-cs"/>
            </a:rPr>
            <a:t>H28</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H32</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人減）の進捗管理をしながら定員適正化に努めている。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現状では、職員年齢構成の平準化を図るための安定した採用を図りつつも、短時間勤務の再任用制度の活用や指定管理者制度等の民間委託化の効果により、職員数の削減が進んでいる。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4" name="直線コネクタ 313"/>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5"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6" name="直線コネクタ 315"/>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75958</xdr:rowOff>
    </xdr:from>
    <xdr:to>
      <xdr:col>24</xdr:col>
      <xdr:colOff>558800</xdr:colOff>
      <xdr:row>60</xdr:row>
      <xdr:rowOff>102386</xdr:rowOff>
    </xdr:to>
    <xdr:cxnSp macro="">
      <xdr:nvCxnSpPr>
        <xdr:cNvPr id="319" name="直線コネクタ 318"/>
        <xdr:cNvCxnSpPr/>
      </xdr:nvCxnSpPr>
      <xdr:spPr>
        <a:xfrm flipV="1">
          <a:off x="16179800" y="10362958"/>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0"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1" name="フローチャート : 判断 320"/>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102386</xdr:rowOff>
    </xdr:from>
    <xdr:to>
      <xdr:col>23</xdr:col>
      <xdr:colOff>406400</xdr:colOff>
      <xdr:row>60</xdr:row>
      <xdr:rowOff>108131</xdr:rowOff>
    </xdr:to>
    <xdr:cxnSp macro="">
      <xdr:nvCxnSpPr>
        <xdr:cNvPr id="322" name="直線コネクタ 321"/>
        <xdr:cNvCxnSpPr/>
      </xdr:nvCxnSpPr>
      <xdr:spPr>
        <a:xfrm flipV="1">
          <a:off x="15290800" y="1038938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3" name="フローチャート : 判断 322"/>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4" name="テキスト ボックス 323"/>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108131</xdr:rowOff>
    </xdr:from>
    <xdr:to>
      <xdr:col>22</xdr:col>
      <xdr:colOff>203200</xdr:colOff>
      <xdr:row>60</xdr:row>
      <xdr:rowOff>127665</xdr:rowOff>
    </xdr:to>
    <xdr:cxnSp macro="">
      <xdr:nvCxnSpPr>
        <xdr:cNvPr id="325" name="直線コネクタ 324"/>
        <xdr:cNvCxnSpPr/>
      </xdr:nvCxnSpPr>
      <xdr:spPr>
        <a:xfrm flipV="1">
          <a:off x="14401800" y="1039513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6" name="フローチャート : 判断 325"/>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7" name="テキスト ボックス 326"/>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127665</xdr:rowOff>
    </xdr:to>
    <xdr:cxnSp macro="">
      <xdr:nvCxnSpPr>
        <xdr:cNvPr id="328" name="直線コネクタ 327"/>
        <xdr:cNvCxnSpPr/>
      </xdr:nvCxnSpPr>
      <xdr:spPr>
        <a:xfrm>
          <a:off x="13512800" y="1040547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29" name="フローチャート : 判断 328"/>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0" name="テキスト ボックス 329"/>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1" name="フローチャート : 判断 330"/>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2" name="テキスト ボックス 331"/>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38" name="円/楕円 337"/>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41685</xdr:rowOff>
    </xdr:from>
    <xdr:ext cx="762000" cy="259045"/>
    <xdr:sp macro="" textlink="">
      <xdr:nvSpPr>
        <xdr:cNvPr id="339"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51586</xdr:rowOff>
    </xdr:from>
    <xdr:to>
      <xdr:col>23</xdr:col>
      <xdr:colOff>457200</xdr:colOff>
      <xdr:row>60</xdr:row>
      <xdr:rowOff>153186</xdr:rowOff>
    </xdr:to>
    <xdr:sp macro="" textlink="">
      <xdr:nvSpPr>
        <xdr:cNvPr id="340" name="円/楕円 339"/>
        <xdr:cNvSpPr/>
      </xdr:nvSpPr>
      <xdr:spPr>
        <a:xfrm>
          <a:off x="16129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163363</xdr:rowOff>
    </xdr:from>
    <xdr:ext cx="736600" cy="259045"/>
    <xdr:sp macro="" textlink="">
      <xdr:nvSpPr>
        <xdr:cNvPr id="341" name="テキスト ボックス 340"/>
        <xdr:cNvSpPr txBox="1"/>
      </xdr:nvSpPr>
      <xdr:spPr>
        <a:xfrm>
          <a:off x="15798800" y="101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57331</xdr:rowOff>
    </xdr:from>
    <xdr:to>
      <xdr:col>22</xdr:col>
      <xdr:colOff>254000</xdr:colOff>
      <xdr:row>60</xdr:row>
      <xdr:rowOff>158931</xdr:rowOff>
    </xdr:to>
    <xdr:sp macro="" textlink="">
      <xdr:nvSpPr>
        <xdr:cNvPr id="342" name="円/楕円 341"/>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169108</xdr:rowOff>
    </xdr:from>
    <xdr:ext cx="762000" cy="259045"/>
    <xdr:sp macro="" textlink="">
      <xdr:nvSpPr>
        <xdr:cNvPr id="343" name="テキスト ボックス 342"/>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76865</xdr:rowOff>
    </xdr:from>
    <xdr:to>
      <xdr:col>21</xdr:col>
      <xdr:colOff>50800</xdr:colOff>
      <xdr:row>61</xdr:row>
      <xdr:rowOff>7015</xdr:rowOff>
    </xdr:to>
    <xdr:sp macro="" textlink="">
      <xdr:nvSpPr>
        <xdr:cNvPr id="344" name="円/楕円 343"/>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163242</xdr:rowOff>
    </xdr:from>
    <xdr:ext cx="762000" cy="259045"/>
    <xdr:sp macro="" textlink="">
      <xdr:nvSpPr>
        <xdr:cNvPr id="345" name="テキスト ボックス 344"/>
        <xdr:cNvSpPr txBox="1"/>
      </xdr:nvSpPr>
      <xdr:spPr>
        <a:xfrm>
          <a:off x="14020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46" name="円/楕円 345"/>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47" name="テキスト ボックス 346"/>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標準財政規模は減額となり、地方債の元利償還金と基準財政需要額算入額（算入公債費）は臨時財政対策債の償還開始に伴って増額となり、値は前年度対比で－</a:t>
          </a:r>
          <a:r>
            <a:rPr kumimoji="1" lang="en-US" altLang="ja-JP" sz="1300">
              <a:latin typeface="ＭＳ Ｐゴシック"/>
            </a:rPr>
            <a:t>0.4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地方債の元利償還金では一部事務組合（環境事務組合）への地方債に充てたと認められる負担金が縮減され、基準財政規模の標準税収入額は増額、普通交付税は減額となり、臨時財政対策債の発行を抑制した。今後も有利な地方債の選定や発行額の抑制に努め、急激な比率の上昇を抑え、</a:t>
          </a:r>
          <a:r>
            <a:rPr kumimoji="1" lang="ja-JP" altLang="ja-JP" sz="1300">
              <a:solidFill>
                <a:schemeClr val="dk1"/>
              </a:solidFill>
              <a:effectLst/>
              <a:latin typeface="+mn-lt"/>
              <a:ea typeface="+mn-ea"/>
              <a:cs typeface="+mn-cs"/>
            </a:rPr>
            <a:t>毎年実質公債費比率の改善に努めていく。</a:t>
          </a:r>
          <a:endParaRPr kumimoji="1" lang="en-US" altLang="ja-JP" sz="1300">
            <a:latin typeface="ＭＳ Ｐゴシック"/>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4" name="直線コネクタ 373"/>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6" name="直線コネクタ 37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170688</xdr:rowOff>
    </xdr:to>
    <xdr:cxnSp macro="">
      <xdr:nvCxnSpPr>
        <xdr:cNvPr id="379" name="直線コネクタ 378"/>
        <xdr:cNvCxnSpPr/>
      </xdr:nvCxnSpPr>
      <xdr:spPr>
        <a:xfrm flipV="1">
          <a:off x="16179800" y="66471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1" name="フローチャート :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170688</xdr:rowOff>
    </xdr:from>
    <xdr:to>
      <xdr:col>23</xdr:col>
      <xdr:colOff>406400</xdr:colOff>
      <xdr:row>39</xdr:row>
      <xdr:rowOff>57150</xdr:rowOff>
    </xdr:to>
    <xdr:cxnSp macro="">
      <xdr:nvCxnSpPr>
        <xdr:cNvPr id="382" name="直線コネクタ 381"/>
        <xdr:cNvCxnSpPr/>
      </xdr:nvCxnSpPr>
      <xdr:spPr>
        <a:xfrm flipV="1">
          <a:off x="15290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3" name="フローチャート :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86106</xdr:rowOff>
    </xdr:to>
    <xdr:cxnSp macro="">
      <xdr:nvCxnSpPr>
        <xdr:cNvPr id="385" name="直線コネクタ 384"/>
        <xdr:cNvCxnSpPr/>
      </xdr:nvCxnSpPr>
      <xdr:spPr>
        <a:xfrm flipV="1">
          <a:off x="14401800" y="674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6" name="フローチャート : 判断 385"/>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7" name="テキスト ボックス 386"/>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86106</xdr:rowOff>
    </xdr:from>
    <xdr:to>
      <xdr:col>21</xdr:col>
      <xdr:colOff>0</xdr:colOff>
      <xdr:row>39</xdr:row>
      <xdr:rowOff>86106</xdr:rowOff>
    </xdr:to>
    <xdr:cxnSp macro="">
      <xdr:nvCxnSpPr>
        <xdr:cNvPr id="388" name="直線コネクタ 387"/>
        <xdr:cNvCxnSpPr/>
      </xdr:nvCxnSpPr>
      <xdr:spPr>
        <a:xfrm>
          <a:off x="13512800" y="6772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9" name="フローチャート : 判断 388"/>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0" name="テキスト ボックス 389"/>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1" name="フローチャート : 判断 390"/>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2" name="テキスト ボックス 391"/>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8" name="円/楕円 397"/>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9"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119888</xdr:rowOff>
    </xdr:from>
    <xdr:to>
      <xdr:col>23</xdr:col>
      <xdr:colOff>457200</xdr:colOff>
      <xdr:row>39</xdr:row>
      <xdr:rowOff>50038</xdr:rowOff>
    </xdr:to>
    <xdr:sp macro="" textlink="">
      <xdr:nvSpPr>
        <xdr:cNvPr id="400" name="円/楕円 399"/>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60215</xdr:rowOff>
    </xdr:from>
    <xdr:ext cx="736600" cy="259045"/>
    <xdr:sp macro="" textlink="">
      <xdr:nvSpPr>
        <xdr:cNvPr id="401" name="テキスト ボックス 400"/>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2" name="円/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4" name="円/楕円 403"/>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147083</xdr:rowOff>
    </xdr:from>
    <xdr:ext cx="762000" cy="259045"/>
    <xdr:sp macro="" textlink="">
      <xdr:nvSpPr>
        <xdr:cNvPr id="405" name="テキスト ボックス 404"/>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35306</xdr:rowOff>
    </xdr:from>
    <xdr:to>
      <xdr:col>19</xdr:col>
      <xdr:colOff>533400</xdr:colOff>
      <xdr:row>39</xdr:row>
      <xdr:rowOff>136906</xdr:rowOff>
    </xdr:to>
    <xdr:sp macro="" textlink="">
      <xdr:nvSpPr>
        <xdr:cNvPr id="406" name="円/楕円 405"/>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147083</xdr:rowOff>
    </xdr:from>
    <xdr:ext cx="762000" cy="259045"/>
    <xdr:sp macro="" textlink="">
      <xdr:nvSpPr>
        <xdr:cNvPr id="407" name="テキスト ボックス 406"/>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前年度に引き続き、充当可能額等が将来負担額を上回り類似団体平均を大幅に下回っている。合併特例債等の新規発行分が償還終了分を下回り、将来負担額も減少している。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6" name="直線コネクタ 435"/>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7"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38" name="直線コネクタ 437"/>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1"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2" name="フローチャート : 判断 441"/>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3" name="フローチャート : 判断 442"/>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4" name="テキスト ボックス 443"/>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5" name="フローチャート : 判断 444"/>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6" name="テキスト ボックス 445"/>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行政改革推進計画の定員目標を達成するため、退職者不補充等、歳出削減に努めている。退職のピークを迎え、今後は大幅な変動はないと思われる。しかしながら、前年度対比では増加となった要因として、給与改定に伴うものと事業費支弁に係る単独事業費の人件費が前年対比で減少となったことからも、経常収支比率に占める人件費が上がる結果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35560</xdr:rowOff>
    </xdr:to>
    <xdr:cxnSp macro="">
      <xdr:nvCxnSpPr>
        <xdr:cNvPr id="66" name="直線コネクタ 65"/>
        <xdr:cNvCxnSpPr/>
      </xdr:nvCxnSpPr>
      <xdr:spPr>
        <a:xfrm>
          <a:off x="3987800" y="613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138430</xdr:rowOff>
    </xdr:to>
    <xdr:cxnSp macro="">
      <xdr:nvCxnSpPr>
        <xdr:cNvPr id="69" name="直線コネクタ 68"/>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146050</xdr:rowOff>
    </xdr:to>
    <xdr:cxnSp macro="">
      <xdr:nvCxnSpPr>
        <xdr:cNvPr id="72" name="直線コネクタ 71"/>
        <xdr:cNvCxnSpPr/>
      </xdr:nvCxnSpPr>
      <xdr:spPr>
        <a:xfrm flipV="1">
          <a:off x="2209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43180</xdr:rowOff>
    </xdr:to>
    <xdr:cxnSp macro="">
      <xdr:nvCxnSpPr>
        <xdr:cNvPr id="75" name="直線コネクタ 74"/>
        <xdr:cNvCxnSpPr/>
      </xdr:nvCxnSpPr>
      <xdr:spPr>
        <a:xfrm flipV="1">
          <a:off x="1320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9" name="円/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3"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予算編成時から</a:t>
          </a:r>
          <a:r>
            <a:rPr kumimoji="1" lang="ja-JP" altLang="ja-JP" sz="1300">
              <a:solidFill>
                <a:schemeClr val="dk1"/>
              </a:solidFill>
              <a:effectLst/>
              <a:latin typeface="+mn-lt"/>
              <a:ea typeface="+mn-ea"/>
              <a:cs typeface="+mn-cs"/>
            </a:rPr>
            <a:t>歳出削減に向けた取り組み</a:t>
          </a:r>
          <a:r>
            <a:rPr kumimoji="1" lang="ja-JP" altLang="en-US" sz="1300">
              <a:solidFill>
                <a:schemeClr val="dk1"/>
              </a:solidFill>
              <a:effectLst/>
              <a:latin typeface="+mn-lt"/>
              <a:ea typeface="+mn-ea"/>
              <a:cs typeface="+mn-cs"/>
            </a:rPr>
            <a:t>を行い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全体的な物件費の削減となった。国県支出金等の特定財源の増額もあり</a:t>
          </a:r>
          <a:r>
            <a:rPr kumimoji="1" lang="ja-JP" altLang="ja-JP" sz="1300">
              <a:solidFill>
                <a:schemeClr val="dk1"/>
              </a:solidFill>
              <a:effectLst/>
              <a:latin typeface="+mn-lt"/>
              <a:ea typeface="+mn-ea"/>
              <a:cs typeface="+mn-cs"/>
            </a:rPr>
            <a:t>、経常収支比率は前年度を下回る結果となった</a:t>
          </a:r>
          <a:r>
            <a:rPr kumimoji="1" lang="ja-JP" altLang="en-US" sz="1300">
              <a:solidFill>
                <a:schemeClr val="dk1"/>
              </a:solidFill>
              <a:effectLst/>
              <a:latin typeface="+mn-lt"/>
              <a:ea typeface="+mn-ea"/>
              <a:cs typeface="+mn-cs"/>
            </a:rPr>
            <a:t>が依然、類似団体平均との比較は差があることからも、各事業等の見直しを十分検証し、歳出の抑制に努める。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11067</xdr:rowOff>
    </xdr:from>
    <xdr:to>
      <xdr:col>24</xdr:col>
      <xdr:colOff>31750</xdr:colOff>
      <xdr:row>17</xdr:row>
      <xdr:rowOff>30662</xdr:rowOff>
    </xdr:to>
    <xdr:cxnSp macro="">
      <xdr:nvCxnSpPr>
        <xdr:cNvPr id="129" name="直線コネクタ 128"/>
        <xdr:cNvCxnSpPr/>
      </xdr:nvCxnSpPr>
      <xdr:spPr>
        <a:xfrm flipV="1">
          <a:off x="15671800" y="292571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30662</xdr:rowOff>
    </xdr:from>
    <xdr:to>
      <xdr:col>22</xdr:col>
      <xdr:colOff>565150</xdr:colOff>
      <xdr:row>17</xdr:row>
      <xdr:rowOff>69850</xdr:rowOff>
    </xdr:to>
    <xdr:cxnSp macro="">
      <xdr:nvCxnSpPr>
        <xdr:cNvPr id="132" name="直線コネクタ 131"/>
        <xdr:cNvCxnSpPr/>
      </xdr:nvCxnSpPr>
      <xdr:spPr>
        <a:xfrm flipV="1">
          <a:off x="14782800" y="29453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162923</xdr:rowOff>
    </xdr:from>
    <xdr:to>
      <xdr:col>21</xdr:col>
      <xdr:colOff>361950</xdr:colOff>
      <xdr:row>17</xdr:row>
      <xdr:rowOff>69850</xdr:rowOff>
    </xdr:to>
    <xdr:cxnSp macro="">
      <xdr:nvCxnSpPr>
        <xdr:cNvPr id="135" name="直線コネクタ 134"/>
        <xdr:cNvCxnSpPr/>
      </xdr:nvCxnSpPr>
      <xdr:spPr>
        <a:xfrm>
          <a:off x="13893800" y="29061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162923</xdr:rowOff>
    </xdr:from>
    <xdr:to>
      <xdr:col>20</xdr:col>
      <xdr:colOff>158750</xdr:colOff>
      <xdr:row>17</xdr:row>
      <xdr:rowOff>56787</xdr:rowOff>
    </xdr:to>
    <xdr:cxnSp macro="">
      <xdr:nvCxnSpPr>
        <xdr:cNvPr id="138" name="直線コネクタ 137"/>
        <xdr:cNvCxnSpPr/>
      </xdr:nvCxnSpPr>
      <xdr:spPr>
        <a:xfrm flipV="1">
          <a:off x="13004800" y="2906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131717</xdr:rowOff>
    </xdr:from>
    <xdr:to>
      <xdr:col>24</xdr:col>
      <xdr:colOff>82550</xdr:colOff>
      <xdr:row>17</xdr:row>
      <xdr:rowOff>61867</xdr:rowOff>
    </xdr:to>
    <xdr:sp macro="" textlink="">
      <xdr:nvSpPr>
        <xdr:cNvPr id="148" name="円/楕円 147"/>
        <xdr:cNvSpPr/>
      </xdr:nvSpPr>
      <xdr:spPr>
        <a:xfrm>
          <a:off x="164592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103794</xdr:rowOff>
    </xdr:from>
    <xdr:ext cx="762000" cy="259045"/>
    <xdr:sp macro="" textlink="">
      <xdr:nvSpPr>
        <xdr:cNvPr id="149" name="物件費該当値テキスト"/>
        <xdr:cNvSpPr txBox="1"/>
      </xdr:nvSpPr>
      <xdr:spPr>
        <a:xfrm>
          <a:off x="16598900" y="284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151312</xdr:rowOff>
    </xdr:from>
    <xdr:to>
      <xdr:col>22</xdr:col>
      <xdr:colOff>615950</xdr:colOff>
      <xdr:row>17</xdr:row>
      <xdr:rowOff>81462</xdr:rowOff>
    </xdr:to>
    <xdr:sp macro="" textlink="">
      <xdr:nvSpPr>
        <xdr:cNvPr id="150" name="円/楕円 149"/>
        <xdr:cNvSpPr/>
      </xdr:nvSpPr>
      <xdr:spPr>
        <a:xfrm>
          <a:off x="15621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66239</xdr:rowOff>
    </xdr:from>
    <xdr:ext cx="736600" cy="259045"/>
    <xdr:sp macro="" textlink="">
      <xdr:nvSpPr>
        <xdr:cNvPr id="151" name="テキスト ボックス 150"/>
        <xdr:cNvSpPr txBox="1"/>
      </xdr:nvSpPr>
      <xdr:spPr>
        <a:xfrm>
          <a:off x="15290800" y="298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112123</xdr:rowOff>
    </xdr:from>
    <xdr:to>
      <xdr:col>20</xdr:col>
      <xdr:colOff>209550</xdr:colOff>
      <xdr:row>17</xdr:row>
      <xdr:rowOff>42273</xdr:rowOff>
    </xdr:to>
    <xdr:sp macro="" textlink="">
      <xdr:nvSpPr>
        <xdr:cNvPr id="154" name="円/楕円 153"/>
        <xdr:cNvSpPr/>
      </xdr:nvSpPr>
      <xdr:spPr>
        <a:xfrm>
          <a:off x="13843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27050</xdr:rowOff>
    </xdr:from>
    <xdr:ext cx="762000" cy="259045"/>
    <xdr:sp macro="" textlink="">
      <xdr:nvSpPr>
        <xdr:cNvPr id="155" name="テキスト ボックス 154"/>
        <xdr:cNvSpPr txBox="1"/>
      </xdr:nvSpPr>
      <xdr:spPr>
        <a:xfrm>
          <a:off x="13512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5987</xdr:rowOff>
    </xdr:from>
    <xdr:to>
      <xdr:col>19</xdr:col>
      <xdr:colOff>6350</xdr:colOff>
      <xdr:row>17</xdr:row>
      <xdr:rowOff>107587</xdr:rowOff>
    </xdr:to>
    <xdr:sp macro="" textlink="">
      <xdr:nvSpPr>
        <xdr:cNvPr id="156" name="円/楕円 155"/>
        <xdr:cNvSpPr/>
      </xdr:nvSpPr>
      <xdr:spPr>
        <a:xfrm>
          <a:off x="12954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92364</xdr:rowOff>
    </xdr:from>
    <xdr:ext cx="762000" cy="259045"/>
    <xdr:sp macro="" textlink="">
      <xdr:nvSpPr>
        <xdr:cNvPr id="157" name="テキスト ボックス 156"/>
        <xdr:cNvSpPr txBox="1"/>
      </xdr:nvSpPr>
      <xdr:spPr>
        <a:xfrm>
          <a:off x="12623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扶助費は年々増加傾向にあり、単独扶助費の見直しを行っているが、類似団体平均を上回り、前年対比でも増加となった。</a:t>
          </a:r>
          <a:endParaRPr kumimoji="1" lang="en-US" altLang="ja-JP" sz="1300">
            <a:latin typeface="ＭＳ Ｐゴシック"/>
          </a:endParaRPr>
        </a:p>
        <a:p>
          <a:r>
            <a:rPr kumimoji="1" lang="ja-JP" altLang="en-US" sz="1300">
              <a:latin typeface="ＭＳ Ｐゴシック"/>
            </a:rPr>
            <a:t>　その要因として、保育の施設型給付費、子供医療扶助費は前年対比で微減ではあるものの高水準であることと、障害者総合支援給付費等の社会福祉事業の増加があげられ、今後も増加していくと思われる。今後も重複助成等の事業検証を行い、歳出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153670</xdr:rowOff>
    </xdr:to>
    <xdr:cxnSp macro="">
      <xdr:nvCxnSpPr>
        <xdr:cNvPr id="190" name="直線コネクタ 189"/>
        <xdr:cNvCxnSpPr/>
      </xdr:nvCxnSpPr>
      <xdr:spPr>
        <a:xfrm>
          <a:off x="3987800" y="952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77470</xdr:rowOff>
    </xdr:from>
    <xdr:to>
      <xdr:col>5</xdr:col>
      <xdr:colOff>549275</xdr:colOff>
      <xdr:row>55</xdr:row>
      <xdr:rowOff>92710</xdr:rowOff>
    </xdr:to>
    <xdr:cxnSp macro="">
      <xdr:nvCxnSpPr>
        <xdr:cNvPr id="193" name="直線コネクタ 192"/>
        <xdr:cNvCxnSpPr/>
      </xdr:nvCxnSpPr>
      <xdr:spPr>
        <a:xfrm>
          <a:off x="3098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77470</xdr:rowOff>
    </xdr:from>
    <xdr:to>
      <xdr:col>4</xdr:col>
      <xdr:colOff>346075</xdr:colOff>
      <xdr:row>55</xdr:row>
      <xdr:rowOff>77470</xdr:rowOff>
    </xdr:to>
    <xdr:cxnSp macro="">
      <xdr:nvCxnSpPr>
        <xdr:cNvPr id="196" name="直線コネクタ 195"/>
        <xdr:cNvCxnSpPr/>
      </xdr:nvCxnSpPr>
      <xdr:spPr>
        <a:xfrm>
          <a:off x="2209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77470</xdr:rowOff>
    </xdr:from>
    <xdr:to>
      <xdr:col>3</xdr:col>
      <xdr:colOff>142875</xdr:colOff>
      <xdr:row>55</xdr:row>
      <xdr:rowOff>100330</xdr:rowOff>
    </xdr:to>
    <xdr:cxnSp macro="">
      <xdr:nvCxnSpPr>
        <xdr:cNvPr id="199" name="直線コネクタ 198"/>
        <xdr:cNvCxnSpPr/>
      </xdr:nvCxnSpPr>
      <xdr:spPr>
        <a:xfrm flipV="1">
          <a:off x="1320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102870</xdr:rowOff>
    </xdr:from>
    <xdr:to>
      <xdr:col>7</xdr:col>
      <xdr:colOff>66675</xdr:colOff>
      <xdr:row>56</xdr:row>
      <xdr:rowOff>33020</xdr:rowOff>
    </xdr:to>
    <xdr:sp macro="" textlink="">
      <xdr:nvSpPr>
        <xdr:cNvPr id="209" name="円/楕円 208"/>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74947</xdr:rowOff>
    </xdr:from>
    <xdr:ext cx="762000" cy="259045"/>
    <xdr:sp macro="" textlink="">
      <xdr:nvSpPr>
        <xdr:cNvPr id="210" name="扶助費該当値テキスト"/>
        <xdr:cNvSpPr txBox="1"/>
      </xdr:nvSpPr>
      <xdr:spPr>
        <a:xfrm>
          <a:off x="4914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11" name="円/楕円 210"/>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12" name="テキスト ボックス 211"/>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26670</xdr:rowOff>
    </xdr:from>
    <xdr:to>
      <xdr:col>4</xdr:col>
      <xdr:colOff>396875</xdr:colOff>
      <xdr:row>55</xdr:row>
      <xdr:rowOff>128270</xdr:rowOff>
    </xdr:to>
    <xdr:sp macro="" textlink="">
      <xdr:nvSpPr>
        <xdr:cNvPr id="213" name="円/楕円 212"/>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113047</xdr:rowOff>
    </xdr:from>
    <xdr:ext cx="762000" cy="259045"/>
    <xdr:sp macro="" textlink="">
      <xdr:nvSpPr>
        <xdr:cNvPr id="214" name="テキスト ボックス 213"/>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26670</xdr:rowOff>
    </xdr:from>
    <xdr:to>
      <xdr:col>3</xdr:col>
      <xdr:colOff>193675</xdr:colOff>
      <xdr:row>55</xdr:row>
      <xdr:rowOff>128270</xdr:rowOff>
    </xdr:to>
    <xdr:sp macro="" textlink="">
      <xdr:nvSpPr>
        <xdr:cNvPr id="215" name="円/楕円 214"/>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113047</xdr:rowOff>
    </xdr:from>
    <xdr:ext cx="762000" cy="259045"/>
    <xdr:sp macro="" textlink="">
      <xdr:nvSpPr>
        <xdr:cNvPr id="216" name="テキスト ボックス 215"/>
        <xdr:cNvSpPr txBox="1"/>
      </xdr:nvSpPr>
      <xdr:spPr>
        <a:xfrm>
          <a:off x="1828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49530</xdr:rowOff>
    </xdr:from>
    <xdr:to>
      <xdr:col>1</xdr:col>
      <xdr:colOff>676275</xdr:colOff>
      <xdr:row>55</xdr:row>
      <xdr:rowOff>151130</xdr:rowOff>
    </xdr:to>
    <xdr:sp macro="" textlink="">
      <xdr:nvSpPr>
        <xdr:cNvPr id="217" name="円/楕円 216"/>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135907</xdr:rowOff>
    </xdr:from>
    <xdr:ext cx="762000" cy="259045"/>
    <xdr:sp macro="" textlink="">
      <xdr:nvSpPr>
        <xdr:cNvPr id="218" name="テキスト ボックス 217"/>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その他に係る経常収支比率は類似団体平均を若干下回って</a:t>
          </a:r>
          <a:r>
            <a:rPr kumimoji="1" lang="ja-JP" altLang="en-US" sz="1300">
              <a:solidFill>
                <a:schemeClr val="dk1"/>
              </a:solidFill>
              <a:effectLst/>
              <a:latin typeface="+mn-lt"/>
              <a:ea typeface="+mn-ea"/>
              <a:cs typeface="+mn-cs"/>
            </a:rPr>
            <a:t>いるが、前年対比では増加となった。</a:t>
          </a:r>
          <a:r>
            <a:rPr kumimoji="1" lang="ja-JP" altLang="ja-JP" sz="1300">
              <a:solidFill>
                <a:schemeClr val="dk1"/>
              </a:solidFill>
              <a:effectLst/>
              <a:latin typeface="+mn-lt"/>
              <a:ea typeface="+mn-ea"/>
              <a:cs typeface="+mn-cs"/>
            </a:rPr>
            <a:t>介護保険特別会計への繰出金が</a:t>
          </a:r>
          <a:r>
            <a:rPr kumimoji="1" lang="ja-JP" altLang="en-US" sz="1300">
              <a:solidFill>
                <a:schemeClr val="dk1"/>
              </a:solidFill>
              <a:effectLst/>
              <a:latin typeface="+mn-lt"/>
              <a:ea typeface="+mn-ea"/>
              <a:cs typeface="+mn-cs"/>
            </a:rPr>
            <a:t>増加しており、国民健康保険特別会計への繰出金は減少したものの依然高い推移である。</a:t>
          </a:r>
          <a:r>
            <a:rPr kumimoji="1" lang="ja-JP" altLang="ja-JP" sz="1300">
              <a:solidFill>
                <a:schemeClr val="dk1"/>
              </a:solidFill>
              <a:effectLst/>
              <a:latin typeface="+mn-lt"/>
              <a:ea typeface="+mn-ea"/>
              <a:cs typeface="+mn-cs"/>
            </a:rPr>
            <a:t>特別会計の中でも独立採算が原則となっている会計は保険税や使用料等、歳入の見直しを図るなど</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会計内の健全化を目指していく。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16510</xdr:rowOff>
    </xdr:to>
    <xdr:cxnSp macro="">
      <xdr:nvCxnSpPr>
        <xdr:cNvPr id="251" name="直線コネクタ 250"/>
        <xdr:cNvCxnSpPr/>
      </xdr:nvCxnSpPr>
      <xdr:spPr>
        <a:xfrm>
          <a:off x="15671800" y="975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157480</xdr:rowOff>
    </xdr:to>
    <xdr:cxnSp macro="">
      <xdr:nvCxnSpPr>
        <xdr:cNvPr id="254" name="直線コネクタ 253"/>
        <xdr:cNvCxnSpPr/>
      </xdr:nvCxnSpPr>
      <xdr:spPr>
        <a:xfrm>
          <a:off x="14782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149860</xdr:rowOff>
    </xdr:to>
    <xdr:cxnSp macro="">
      <xdr:nvCxnSpPr>
        <xdr:cNvPr id="257" name="直線コネクタ 256"/>
        <xdr:cNvCxnSpPr/>
      </xdr:nvCxnSpPr>
      <xdr:spPr>
        <a:xfrm>
          <a:off x="13893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149860</xdr:rowOff>
    </xdr:to>
    <xdr:cxnSp macro="">
      <xdr:nvCxnSpPr>
        <xdr:cNvPr id="260" name="直線コネクタ 259"/>
        <xdr:cNvCxnSpPr/>
      </xdr:nvCxnSpPr>
      <xdr:spPr>
        <a:xfrm flipV="1">
          <a:off x="13004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71"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の一環である事務事業の見直しにおいて、補助金等の交付基準の見直しを行い、年度ごとに段階的な改善を取り入れており、その効果が見られ、類似団体平均も下回る結果となった。引き続き必要性と歳出額の適正を見極め、削減するばかりではなく各種団体及び各事業において、効果的な補助金等の運用になるように検証し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41275</xdr:rowOff>
    </xdr:to>
    <xdr:cxnSp macro="">
      <xdr:nvCxnSpPr>
        <xdr:cNvPr id="307" name="直線コネクタ 306"/>
        <xdr:cNvCxnSpPr/>
      </xdr:nvCxnSpPr>
      <xdr:spPr>
        <a:xfrm flipV="1">
          <a:off x="15671800" y="62077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41275</xdr:rowOff>
    </xdr:from>
    <xdr:to>
      <xdr:col>22</xdr:col>
      <xdr:colOff>565150</xdr:colOff>
      <xdr:row>36</xdr:row>
      <xdr:rowOff>86995</xdr:rowOff>
    </xdr:to>
    <xdr:cxnSp macro="">
      <xdr:nvCxnSpPr>
        <xdr:cNvPr id="310" name="直線コネクタ 309"/>
        <xdr:cNvCxnSpPr/>
      </xdr:nvCxnSpPr>
      <xdr:spPr>
        <a:xfrm flipV="1">
          <a:off x="14782800" y="6213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86995</xdr:rowOff>
    </xdr:from>
    <xdr:to>
      <xdr:col>21</xdr:col>
      <xdr:colOff>361950</xdr:colOff>
      <xdr:row>36</xdr:row>
      <xdr:rowOff>132715</xdr:rowOff>
    </xdr:to>
    <xdr:cxnSp macro="">
      <xdr:nvCxnSpPr>
        <xdr:cNvPr id="313" name="直線コネクタ 312"/>
        <xdr:cNvCxnSpPr/>
      </xdr:nvCxnSpPr>
      <xdr:spPr>
        <a:xfrm flipV="1">
          <a:off x="13893800" y="6259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132715</xdr:rowOff>
    </xdr:from>
    <xdr:to>
      <xdr:col>20</xdr:col>
      <xdr:colOff>158750</xdr:colOff>
      <xdr:row>37</xdr:row>
      <xdr:rowOff>12700</xdr:rowOff>
    </xdr:to>
    <xdr:cxnSp macro="">
      <xdr:nvCxnSpPr>
        <xdr:cNvPr id="316" name="直線コネクタ 315"/>
        <xdr:cNvCxnSpPr/>
      </xdr:nvCxnSpPr>
      <xdr:spPr>
        <a:xfrm flipV="1">
          <a:off x="13004800" y="6304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6" name="円/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161925</xdr:rowOff>
    </xdr:from>
    <xdr:to>
      <xdr:col>22</xdr:col>
      <xdr:colOff>615950</xdr:colOff>
      <xdr:row>36</xdr:row>
      <xdr:rowOff>92075</xdr:rowOff>
    </xdr:to>
    <xdr:sp macro="" textlink="">
      <xdr:nvSpPr>
        <xdr:cNvPr id="328" name="円/楕円 327"/>
        <xdr:cNvSpPr/>
      </xdr:nvSpPr>
      <xdr:spPr>
        <a:xfrm>
          <a:off x="15621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102252</xdr:rowOff>
    </xdr:from>
    <xdr:ext cx="736600" cy="259045"/>
    <xdr:sp macro="" textlink="">
      <xdr:nvSpPr>
        <xdr:cNvPr id="329" name="テキスト ボックス 328"/>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36195</xdr:rowOff>
    </xdr:from>
    <xdr:to>
      <xdr:col>21</xdr:col>
      <xdr:colOff>412750</xdr:colOff>
      <xdr:row>36</xdr:row>
      <xdr:rowOff>137795</xdr:rowOff>
    </xdr:to>
    <xdr:sp macro="" textlink="">
      <xdr:nvSpPr>
        <xdr:cNvPr id="330" name="円/楕円 329"/>
        <xdr:cNvSpPr/>
      </xdr:nvSpPr>
      <xdr:spPr>
        <a:xfrm>
          <a:off x="14732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147972</xdr:rowOff>
    </xdr:from>
    <xdr:ext cx="762000" cy="259045"/>
    <xdr:sp macro="" textlink="">
      <xdr:nvSpPr>
        <xdr:cNvPr id="331" name="テキスト ボックス 330"/>
        <xdr:cNvSpPr txBox="1"/>
      </xdr:nvSpPr>
      <xdr:spPr>
        <a:xfrm>
          <a:off x="14401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81915</xdr:rowOff>
    </xdr:from>
    <xdr:to>
      <xdr:col>20</xdr:col>
      <xdr:colOff>209550</xdr:colOff>
      <xdr:row>37</xdr:row>
      <xdr:rowOff>12065</xdr:rowOff>
    </xdr:to>
    <xdr:sp macro="" textlink="">
      <xdr:nvSpPr>
        <xdr:cNvPr id="332" name="円/楕円 331"/>
        <xdr:cNvSpPr/>
      </xdr:nvSpPr>
      <xdr:spPr>
        <a:xfrm>
          <a:off x="13843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22242</xdr:rowOff>
    </xdr:from>
    <xdr:ext cx="762000" cy="259045"/>
    <xdr:sp macro="" textlink="">
      <xdr:nvSpPr>
        <xdr:cNvPr id="333" name="テキスト ボックス 332"/>
        <xdr:cNvSpPr txBox="1"/>
      </xdr:nvSpPr>
      <xdr:spPr>
        <a:xfrm>
          <a:off x="13512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133350</xdr:rowOff>
    </xdr:from>
    <xdr:to>
      <xdr:col>19</xdr:col>
      <xdr:colOff>6350</xdr:colOff>
      <xdr:row>37</xdr:row>
      <xdr:rowOff>63500</xdr:rowOff>
    </xdr:to>
    <xdr:sp macro="" textlink="">
      <xdr:nvSpPr>
        <xdr:cNvPr id="334" name="円/楕円 333"/>
        <xdr:cNvSpPr/>
      </xdr:nvSpPr>
      <xdr:spPr>
        <a:xfrm>
          <a:off x="12954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73677</xdr:rowOff>
    </xdr:from>
    <xdr:ext cx="762000" cy="259045"/>
    <xdr:sp macro="" textlink="">
      <xdr:nvSpPr>
        <xdr:cNvPr id="335" name="テキスト ボックス 334"/>
        <xdr:cNvSpPr txBox="1"/>
      </xdr:nvSpPr>
      <xdr:spPr>
        <a:xfrm>
          <a:off x="12623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元利償還金は、</a:t>
          </a:r>
          <a:r>
            <a:rPr kumimoji="1" lang="ja-JP" altLang="en-US" sz="1200">
              <a:solidFill>
                <a:schemeClr val="dk1"/>
              </a:solidFill>
              <a:effectLst/>
              <a:latin typeface="+mn-lt"/>
              <a:ea typeface="+mn-ea"/>
              <a:cs typeface="+mn-cs"/>
            </a:rPr>
            <a:t>統合庁舎整備事業に伴う</a:t>
          </a:r>
          <a:r>
            <a:rPr kumimoji="1" lang="ja-JP" altLang="ja-JP" sz="1200">
              <a:solidFill>
                <a:schemeClr val="dk1"/>
              </a:solidFill>
              <a:effectLst/>
              <a:latin typeface="+mn-lt"/>
              <a:ea typeface="+mn-ea"/>
              <a:cs typeface="+mn-cs"/>
            </a:rPr>
            <a:t>合併特例債</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臨時財政対策債の償還額増により前年度から伸びている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起債残高</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ピークを迎え、合併特例債の償還も減少していく予定である。</a:t>
          </a:r>
          <a:r>
            <a:rPr kumimoji="1" lang="ja-JP" altLang="en-US" sz="1200">
              <a:solidFill>
                <a:schemeClr val="dk1"/>
              </a:solidFill>
              <a:effectLst/>
              <a:latin typeface="+mn-lt"/>
              <a:ea typeface="+mn-ea"/>
              <a:cs typeface="+mn-cs"/>
            </a:rPr>
            <a:t>前年度対比では</a:t>
          </a:r>
          <a:r>
            <a:rPr kumimoji="1" lang="en-US" altLang="ja-JP" sz="1200">
              <a:solidFill>
                <a:schemeClr val="dk1"/>
              </a:solidFill>
              <a:effectLst/>
              <a:latin typeface="+mn-lt"/>
              <a:ea typeface="+mn-ea"/>
              <a:cs typeface="+mn-cs"/>
            </a:rPr>
            <a:t>1.2</a:t>
          </a:r>
          <a:r>
            <a:rPr kumimoji="1" lang="ja-JP" altLang="en-US" sz="1200">
              <a:solidFill>
                <a:schemeClr val="dk1"/>
              </a:solidFill>
              <a:effectLst/>
              <a:latin typeface="+mn-lt"/>
              <a:ea typeface="+mn-ea"/>
              <a:cs typeface="+mn-cs"/>
            </a:rPr>
            <a:t>％の増加となった。今後は公共施設等総合管理計画に基づき教育施設等の起債が中心になると思われるが、経常収支比率に占める公債費の割合が財政構造上の弾力性を圧迫していかないように計画的な発行を図り、</a:t>
          </a:r>
          <a:r>
            <a:rPr kumimoji="1" lang="ja-JP" altLang="ja-JP" sz="1200">
              <a:solidFill>
                <a:schemeClr val="dk1"/>
              </a:solidFill>
              <a:effectLst/>
              <a:latin typeface="+mn-lt"/>
              <a:ea typeface="+mn-ea"/>
              <a:cs typeface="+mn-cs"/>
            </a:rPr>
            <a:t>今後も有利な地方債の選定</a:t>
          </a:r>
          <a:r>
            <a:rPr kumimoji="1" lang="ja-JP" altLang="en-US" sz="1200">
              <a:solidFill>
                <a:schemeClr val="dk1"/>
              </a:solidFill>
              <a:effectLst/>
              <a:latin typeface="+mn-lt"/>
              <a:ea typeface="+mn-ea"/>
              <a:cs typeface="+mn-cs"/>
            </a:rPr>
            <a:t>に努める。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158024</xdr:rowOff>
    </xdr:from>
    <xdr:to>
      <xdr:col>7</xdr:col>
      <xdr:colOff>15875</xdr:colOff>
      <xdr:row>76</xdr:row>
      <xdr:rowOff>64951</xdr:rowOff>
    </xdr:to>
    <xdr:cxnSp macro="">
      <xdr:nvCxnSpPr>
        <xdr:cNvPr id="370" name="直線コネクタ 369"/>
        <xdr:cNvCxnSpPr/>
      </xdr:nvCxnSpPr>
      <xdr:spPr>
        <a:xfrm>
          <a:off x="3987800" y="130167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158024</xdr:rowOff>
    </xdr:from>
    <xdr:to>
      <xdr:col>5</xdr:col>
      <xdr:colOff>549275</xdr:colOff>
      <xdr:row>75</xdr:row>
      <xdr:rowOff>164556</xdr:rowOff>
    </xdr:to>
    <xdr:cxnSp macro="">
      <xdr:nvCxnSpPr>
        <xdr:cNvPr id="373" name="直線コネクタ 372"/>
        <xdr:cNvCxnSpPr/>
      </xdr:nvCxnSpPr>
      <xdr:spPr>
        <a:xfrm flipV="1">
          <a:off x="3098800" y="13016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151493</xdr:rowOff>
    </xdr:from>
    <xdr:to>
      <xdr:col>4</xdr:col>
      <xdr:colOff>346075</xdr:colOff>
      <xdr:row>75</xdr:row>
      <xdr:rowOff>164556</xdr:rowOff>
    </xdr:to>
    <xdr:cxnSp macro="">
      <xdr:nvCxnSpPr>
        <xdr:cNvPr id="376" name="直線コネクタ 375"/>
        <xdr:cNvCxnSpPr/>
      </xdr:nvCxnSpPr>
      <xdr:spPr>
        <a:xfrm>
          <a:off x="2209800" y="13010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112304</xdr:rowOff>
    </xdr:from>
    <xdr:to>
      <xdr:col>3</xdr:col>
      <xdr:colOff>142875</xdr:colOff>
      <xdr:row>75</xdr:row>
      <xdr:rowOff>151493</xdr:rowOff>
    </xdr:to>
    <xdr:cxnSp macro="">
      <xdr:nvCxnSpPr>
        <xdr:cNvPr id="379" name="直線コネクタ 378"/>
        <xdr:cNvCxnSpPr/>
      </xdr:nvCxnSpPr>
      <xdr:spPr>
        <a:xfrm>
          <a:off x="1320800" y="12971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14151</xdr:rowOff>
    </xdr:from>
    <xdr:to>
      <xdr:col>7</xdr:col>
      <xdr:colOff>66675</xdr:colOff>
      <xdr:row>76</xdr:row>
      <xdr:rowOff>115751</xdr:rowOff>
    </xdr:to>
    <xdr:sp macro="" textlink="">
      <xdr:nvSpPr>
        <xdr:cNvPr id="389" name="円/楕円 388"/>
        <xdr:cNvSpPr/>
      </xdr:nvSpPr>
      <xdr:spPr>
        <a:xfrm>
          <a:off x="47752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30678</xdr:rowOff>
    </xdr:from>
    <xdr:ext cx="762000" cy="259045"/>
    <xdr:sp macro="" textlink="">
      <xdr:nvSpPr>
        <xdr:cNvPr id="390" name="公債費該当値テキスト"/>
        <xdr:cNvSpPr txBox="1"/>
      </xdr:nvSpPr>
      <xdr:spPr>
        <a:xfrm>
          <a:off x="4914900" y="1288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107224</xdr:rowOff>
    </xdr:from>
    <xdr:to>
      <xdr:col>5</xdr:col>
      <xdr:colOff>600075</xdr:colOff>
      <xdr:row>76</xdr:row>
      <xdr:rowOff>37374</xdr:rowOff>
    </xdr:to>
    <xdr:sp macro="" textlink="">
      <xdr:nvSpPr>
        <xdr:cNvPr id="391" name="円/楕円 390"/>
        <xdr:cNvSpPr/>
      </xdr:nvSpPr>
      <xdr:spPr>
        <a:xfrm>
          <a:off x="3937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47551</xdr:rowOff>
    </xdr:from>
    <xdr:ext cx="736600" cy="259045"/>
    <xdr:sp macro="" textlink="">
      <xdr:nvSpPr>
        <xdr:cNvPr id="392" name="テキスト ボックス 391"/>
        <xdr:cNvSpPr txBox="1"/>
      </xdr:nvSpPr>
      <xdr:spPr>
        <a:xfrm>
          <a:off x="3606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113756</xdr:rowOff>
    </xdr:from>
    <xdr:to>
      <xdr:col>4</xdr:col>
      <xdr:colOff>396875</xdr:colOff>
      <xdr:row>76</xdr:row>
      <xdr:rowOff>43906</xdr:rowOff>
    </xdr:to>
    <xdr:sp macro="" textlink="">
      <xdr:nvSpPr>
        <xdr:cNvPr id="393" name="円/楕円 392"/>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54083</xdr:rowOff>
    </xdr:from>
    <xdr:ext cx="762000" cy="259045"/>
    <xdr:sp macro="" textlink="">
      <xdr:nvSpPr>
        <xdr:cNvPr id="394" name="テキスト ボックス 393"/>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100693</xdr:rowOff>
    </xdr:from>
    <xdr:to>
      <xdr:col>3</xdr:col>
      <xdr:colOff>193675</xdr:colOff>
      <xdr:row>76</xdr:row>
      <xdr:rowOff>30843</xdr:rowOff>
    </xdr:to>
    <xdr:sp macro="" textlink="">
      <xdr:nvSpPr>
        <xdr:cNvPr id="395" name="円/楕円 394"/>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96" name="テキスト ボックス 39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61504</xdr:rowOff>
    </xdr:from>
    <xdr:to>
      <xdr:col>1</xdr:col>
      <xdr:colOff>676275</xdr:colOff>
      <xdr:row>75</xdr:row>
      <xdr:rowOff>163103</xdr:rowOff>
    </xdr:to>
    <xdr:sp macro="" textlink="">
      <xdr:nvSpPr>
        <xdr:cNvPr id="397" name="円/楕円 396"/>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1831</xdr:rowOff>
    </xdr:from>
    <xdr:ext cx="762000" cy="259045"/>
    <xdr:sp macro="" textlink="">
      <xdr:nvSpPr>
        <xdr:cNvPr id="398" name="テキスト ボックス 397"/>
        <xdr:cNvSpPr txBox="1"/>
      </xdr:nvSpPr>
      <xdr:spPr>
        <a:xfrm>
          <a:off x="939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前年度と比較し物件費と補助費等</a:t>
          </a:r>
          <a:r>
            <a:rPr kumimoji="1" lang="ja-JP" altLang="en-US" sz="1300">
              <a:solidFill>
                <a:schemeClr val="dk1"/>
              </a:solidFill>
              <a:effectLst/>
              <a:latin typeface="+mn-lt"/>
              <a:ea typeface="+mn-ea"/>
              <a:cs typeface="+mn-cs"/>
            </a:rPr>
            <a:t>以外の</a:t>
          </a:r>
          <a:r>
            <a:rPr kumimoji="1" lang="ja-JP" altLang="ja-JP" sz="1300">
              <a:solidFill>
                <a:schemeClr val="dk1"/>
              </a:solidFill>
              <a:effectLst/>
              <a:latin typeface="+mn-lt"/>
              <a:ea typeface="+mn-ea"/>
              <a:cs typeface="+mn-cs"/>
            </a:rPr>
            <a:t>経常経費が増加</a:t>
          </a:r>
          <a:r>
            <a:rPr kumimoji="1" lang="ja-JP" altLang="en-US" sz="1300">
              <a:solidFill>
                <a:schemeClr val="dk1"/>
              </a:solidFill>
              <a:effectLst/>
              <a:latin typeface="+mn-lt"/>
              <a:ea typeface="+mn-ea"/>
              <a:cs typeface="+mn-cs"/>
            </a:rPr>
            <a:t>となった。また、</a:t>
          </a:r>
          <a:r>
            <a:rPr kumimoji="1" lang="ja-JP" altLang="ja-JP" sz="1300">
              <a:solidFill>
                <a:schemeClr val="dk1"/>
              </a:solidFill>
              <a:effectLst/>
              <a:latin typeface="+mn-lt"/>
              <a:ea typeface="+mn-ea"/>
              <a:cs typeface="+mn-cs"/>
            </a:rPr>
            <a:t>経常一般財源の</a:t>
          </a:r>
          <a:r>
            <a:rPr kumimoji="1" lang="ja-JP" altLang="en-US" sz="1300">
              <a:solidFill>
                <a:schemeClr val="dk1"/>
              </a:solidFill>
              <a:effectLst/>
              <a:latin typeface="+mn-lt"/>
              <a:ea typeface="+mn-ea"/>
              <a:cs typeface="+mn-cs"/>
            </a:rPr>
            <a:t>減少も指数増加の要因と</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事務事業の見直し等によって節減合理化を図り、歳出全体として削減</a:t>
          </a:r>
          <a:r>
            <a:rPr kumimoji="1" lang="ja-JP" altLang="en-US" sz="1300">
              <a:solidFill>
                <a:schemeClr val="dk1"/>
              </a:solidFill>
              <a:effectLst/>
              <a:latin typeface="+mn-lt"/>
              <a:ea typeface="+mn-ea"/>
              <a:cs typeface="+mn-cs"/>
            </a:rPr>
            <a:t>の努力をする。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67563</xdr:rowOff>
    </xdr:to>
    <xdr:cxnSp macro="">
      <xdr:nvCxnSpPr>
        <xdr:cNvPr id="429" name="直線コネクタ 428"/>
        <xdr:cNvCxnSpPr/>
      </xdr:nvCxnSpPr>
      <xdr:spPr>
        <a:xfrm>
          <a:off x="15671800" y="130200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26415</xdr:rowOff>
    </xdr:to>
    <xdr:cxnSp macro="">
      <xdr:nvCxnSpPr>
        <xdr:cNvPr id="432" name="直線コネクタ 431"/>
        <xdr:cNvCxnSpPr/>
      </xdr:nvCxnSpPr>
      <xdr:spPr>
        <a:xfrm flipV="1">
          <a:off x="14782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26415</xdr:rowOff>
    </xdr:to>
    <xdr:cxnSp macro="">
      <xdr:nvCxnSpPr>
        <xdr:cNvPr id="435" name="直線コネクタ 434"/>
        <xdr:cNvCxnSpPr/>
      </xdr:nvCxnSpPr>
      <xdr:spPr>
        <a:xfrm>
          <a:off x="13893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168148</xdr:rowOff>
    </xdr:to>
    <xdr:cxnSp macro="">
      <xdr:nvCxnSpPr>
        <xdr:cNvPr id="438" name="直線コネクタ 437"/>
        <xdr:cNvCxnSpPr/>
      </xdr:nvCxnSpPr>
      <xdr:spPr>
        <a:xfrm flipV="1">
          <a:off x="13004800" y="13020039"/>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xdr:rowOff>
    </xdr:from>
    <xdr:to>
      <xdr:col>24</xdr:col>
      <xdr:colOff>82550</xdr:colOff>
      <xdr:row>76</xdr:row>
      <xdr:rowOff>118363</xdr:rowOff>
    </xdr:to>
    <xdr:sp macro="" textlink="">
      <xdr:nvSpPr>
        <xdr:cNvPr id="448" name="円/楕円 447"/>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33291</xdr:rowOff>
    </xdr:from>
    <xdr:ext cx="762000" cy="259045"/>
    <xdr:sp macro="" textlink="">
      <xdr:nvSpPr>
        <xdr:cNvPr id="449"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0" name="円/楕円 449"/>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1" name="テキスト ボックス 450"/>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2" name="円/楕円 451"/>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3" name="テキスト ボックス 452"/>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4" name="円/楕円 45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5" name="テキスト ボックス 45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6" name="円/楕円 455"/>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57" name="テキスト ボックス 456"/>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愛知県愛西市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4955</xdr:rowOff>
    </xdr:from>
    <xdr:to>
      <xdr:col>4</xdr:col>
      <xdr:colOff>1117600</xdr:colOff>
      <xdr:row>19</xdr:row>
      <xdr:rowOff>13723</xdr:rowOff>
    </xdr:to>
    <xdr:cxnSp macro="">
      <xdr:nvCxnSpPr>
        <xdr:cNvPr id="52" name="直線コネクタ 51"/>
        <xdr:cNvCxnSpPr/>
      </xdr:nvCxnSpPr>
      <xdr:spPr bwMode="auto">
        <a:xfrm>
          <a:off x="5003800" y="3310130"/>
          <a:ext cx="647700" cy="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164959</xdr:rowOff>
    </xdr:from>
    <xdr:to>
      <xdr:col>4</xdr:col>
      <xdr:colOff>469900</xdr:colOff>
      <xdr:row>19</xdr:row>
      <xdr:rowOff>4955</xdr:rowOff>
    </xdr:to>
    <xdr:cxnSp macro="">
      <xdr:nvCxnSpPr>
        <xdr:cNvPr id="55" name="直線コネクタ 54"/>
        <xdr:cNvCxnSpPr/>
      </xdr:nvCxnSpPr>
      <xdr:spPr bwMode="auto">
        <a:xfrm>
          <a:off x="4305300" y="3298684"/>
          <a:ext cx="698500" cy="1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164959</xdr:rowOff>
    </xdr:from>
    <xdr:to>
      <xdr:col>3</xdr:col>
      <xdr:colOff>904875</xdr:colOff>
      <xdr:row>19</xdr:row>
      <xdr:rowOff>73943</xdr:rowOff>
    </xdr:to>
    <xdr:cxnSp macro="">
      <xdr:nvCxnSpPr>
        <xdr:cNvPr id="58" name="直線コネクタ 57"/>
        <xdr:cNvCxnSpPr/>
      </xdr:nvCxnSpPr>
      <xdr:spPr bwMode="auto">
        <a:xfrm flipV="1">
          <a:off x="3606800" y="3298684"/>
          <a:ext cx="698500" cy="8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67640</xdr:rowOff>
    </xdr:from>
    <xdr:to>
      <xdr:col>3</xdr:col>
      <xdr:colOff>206375</xdr:colOff>
      <xdr:row>19</xdr:row>
      <xdr:rowOff>73943</xdr:rowOff>
    </xdr:to>
    <xdr:cxnSp macro="">
      <xdr:nvCxnSpPr>
        <xdr:cNvPr id="61" name="直線コネクタ 60"/>
        <xdr:cNvCxnSpPr/>
      </xdr:nvCxnSpPr>
      <xdr:spPr bwMode="auto">
        <a:xfrm>
          <a:off x="2908300" y="3372815"/>
          <a:ext cx="698500" cy="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134373</xdr:rowOff>
    </xdr:from>
    <xdr:to>
      <xdr:col>5</xdr:col>
      <xdr:colOff>34925</xdr:colOff>
      <xdr:row>19</xdr:row>
      <xdr:rowOff>64523</xdr:rowOff>
    </xdr:to>
    <xdr:sp macro="" textlink="">
      <xdr:nvSpPr>
        <xdr:cNvPr id="71" name="円/楕円 70"/>
        <xdr:cNvSpPr/>
      </xdr:nvSpPr>
      <xdr:spPr bwMode="auto">
        <a:xfrm>
          <a:off x="5600700" y="32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42950</xdr:rowOff>
    </xdr:from>
    <xdr:ext cx="762000" cy="259045"/>
    <xdr:sp macro="" textlink="">
      <xdr:nvSpPr>
        <xdr:cNvPr id="72" name="人口1人当たり決算額の推移該当値テキスト130"/>
        <xdr:cNvSpPr txBox="1"/>
      </xdr:nvSpPr>
      <xdr:spPr>
        <a:xfrm>
          <a:off x="5740400" y="317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125605</xdr:rowOff>
    </xdr:from>
    <xdr:to>
      <xdr:col>4</xdr:col>
      <xdr:colOff>520700</xdr:colOff>
      <xdr:row>19</xdr:row>
      <xdr:rowOff>55755</xdr:rowOff>
    </xdr:to>
    <xdr:sp macro="" textlink="">
      <xdr:nvSpPr>
        <xdr:cNvPr id="73" name="円/楕円 72"/>
        <xdr:cNvSpPr/>
      </xdr:nvSpPr>
      <xdr:spPr bwMode="auto">
        <a:xfrm>
          <a:off x="4953000" y="325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40532</xdr:rowOff>
    </xdr:from>
    <xdr:ext cx="736600" cy="259045"/>
    <xdr:sp macro="" textlink="">
      <xdr:nvSpPr>
        <xdr:cNvPr id="74" name="テキスト ボックス 73"/>
        <xdr:cNvSpPr txBox="1"/>
      </xdr:nvSpPr>
      <xdr:spPr>
        <a:xfrm>
          <a:off x="4622800" y="334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114159</xdr:rowOff>
    </xdr:from>
    <xdr:to>
      <xdr:col>3</xdr:col>
      <xdr:colOff>955675</xdr:colOff>
      <xdr:row>19</xdr:row>
      <xdr:rowOff>44309</xdr:rowOff>
    </xdr:to>
    <xdr:sp macro="" textlink="">
      <xdr:nvSpPr>
        <xdr:cNvPr id="75" name="円/楕円 74"/>
        <xdr:cNvSpPr/>
      </xdr:nvSpPr>
      <xdr:spPr bwMode="auto">
        <a:xfrm>
          <a:off x="4254500" y="324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29086</xdr:rowOff>
    </xdr:from>
    <xdr:ext cx="762000" cy="259045"/>
    <xdr:sp macro="" textlink="">
      <xdr:nvSpPr>
        <xdr:cNvPr id="76" name="テキスト ボックス 75"/>
        <xdr:cNvSpPr txBox="1"/>
      </xdr:nvSpPr>
      <xdr:spPr>
        <a:xfrm>
          <a:off x="3924300" y="333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59,092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23143</xdr:rowOff>
    </xdr:from>
    <xdr:to>
      <xdr:col>3</xdr:col>
      <xdr:colOff>257175</xdr:colOff>
      <xdr:row>19</xdr:row>
      <xdr:rowOff>124743</xdr:rowOff>
    </xdr:to>
    <xdr:sp macro="" textlink="">
      <xdr:nvSpPr>
        <xdr:cNvPr id="77" name="円/楕円 76"/>
        <xdr:cNvSpPr/>
      </xdr:nvSpPr>
      <xdr:spPr bwMode="auto">
        <a:xfrm>
          <a:off x="3556000" y="332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109520</xdr:rowOff>
    </xdr:from>
    <xdr:ext cx="762000" cy="259045"/>
    <xdr:sp macro="" textlink="">
      <xdr:nvSpPr>
        <xdr:cNvPr id="78" name="テキスト ボックス 77"/>
        <xdr:cNvSpPr txBox="1"/>
      </xdr:nvSpPr>
      <xdr:spPr>
        <a:xfrm>
          <a:off x="3225800" y="341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16840</xdr:rowOff>
    </xdr:from>
    <xdr:to>
      <xdr:col>2</xdr:col>
      <xdr:colOff>692150</xdr:colOff>
      <xdr:row>19</xdr:row>
      <xdr:rowOff>118440</xdr:rowOff>
    </xdr:to>
    <xdr:sp macro="" textlink="">
      <xdr:nvSpPr>
        <xdr:cNvPr id="79" name="円/楕円 78"/>
        <xdr:cNvSpPr/>
      </xdr:nvSpPr>
      <xdr:spPr bwMode="auto">
        <a:xfrm>
          <a:off x="2857500" y="3322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103217</xdr:rowOff>
    </xdr:from>
    <xdr:ext cx="762000" cy="259045"/>
    <xdr:sp macro="" textlink="">
      <xdr:nvSpPr>
        <xdr:cNvPr id="80" name="テキスト ボックス 79"/>
        <xdr:cNvSpPr txBox="1"/>
      </xdr:nvSpPr>
      <xdr:spPr>
        <a:xfrm>
          <a:off x="2527300" y="34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168582</xdr:rowOff>
    </xdr:from>
    <xdr:to>
      <xdr:col>4</xdr:col>
      <xdr:colOff>1117600</xdr:colOff>
      <xdr:row>37</xdr:row>
      <xdr:rowOff>174389</xdr:rowOff>
    </xdr:to>
    <xdr:cxnSp macro="">
      <xdr:nvCxnSpPr>
        <xdr:cNvPr id="112" name="直線コネクタ 111"/>
        <xdr:cNvCxnSpPr/>
      </xdr:nvCxnSpPr>
      <xdr:spPr bwMode="auto">
        <a:xfrm>
          <a:off x="5003800" y="7293282"/>
          <a:ext cx="6477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159050</xdr:rowOff>
    </xdr:from>
    <xdr:to>
      <xdr:col>4</xdr:col>
      <xdr:colOff>469900</xdr:colOff>
      <xdr:row>37</xdr:row>
      <xdr:rowOff>168582</xdr:rowOff>
    </xdr:to>
    <xdr:cxnSp macro="">
      <xdr:nvCxnSpPr>
        <xdr:cNvPr id="115" name="直線コネクタ 114"/>
        <xdr:cNvCxnSpPr/>
      </xdr:nvCxnSpPr>
      <xdr:spPr bwMode="auto">
        <a:xfrm>
          <a:off x="4305300" y="7283750"/>
          <a:ext cx="6985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124623</xdr:rowOff>
    </xdr:from>
    <xdr:to>
      <xdr:col>3</xdr:col>
      <xdr:colOff>904875</xdr:colOff>
      <xdr:row>37</xdr:row>
      <xdr:rowOff>159050</xdr:rowOff>
    </xdr:to>
    <xdr:cxnSp macro="">
      <xdr:nvCxnSpPr>
        <xdr:cNvPr id="118" name="直線コネクタ 117"/>
        <xdr:cNvCxnSpPr/>
      </xdr:nvCxnSpPr>
      <xdr:spPr bwMode="auto">
        <a:xfrm>
          <a:off x="3606800" y="7249323"/>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97213</xdr:rowOff>
    </xdr:from>
    <xdr:to>
      <xdr:col>3</xdr:col>
      <xdr:colOff>206375</xdr:colOff>
      <xdr:row>37</xdr:row>
      <xdr:rowOff>124623</xdr:rowOff>
    </xdr:to>
    <xdr:cxnSp macro="">
      <xdr:nvCxnSpPr>
        <xdr:cNvPr id="121" name="直線コネクタ 120"/>
        <xdr:cNvCxnSpPr/>
      </xdr:nvCxnSpPr>
      <xdr:spPr bwMode="auto">
        <a:xfrm>
          <a:off x="2908300" y="7221913"/>
          <a:ext cx="698500" cy="2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123589</xdr:rowOff>
    </xdr:from>
    <xdr:to>
      <xdr:col>5</xdr:col>
      <xdr:colOff>34925</xdr:colOff>
      <xdr:row>37</xdr:row>
      <xdr:rowOff>225189</xdr:rowOff>
    </xdr:to>
    <xdr:sp macro="" textlink="">
      <xdr:nvSpPr>
        <xdr:cNvPr id="131" name="円/楕円 130"/>
        <xdr:cNvSpPr/>
      </xdr:nvSpPr>
      <xdr:spPr bwMode="auto">
        <a:xfrm>
          <a:off x="5600700" y="724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95666</xdr:rowOff>
    </xdr:from>
    <xdr:ext cx="762000" cy="259045"/>
    <xdr:sp macro="" textlink="">
      <xdr:nvSpPr>
        <xdr:cNvPr id="132" name="人口1人当たり決算額の推移該当値テキスト445"/>
        <xdr:cNvSpPr txBox="1"/>
      </xdr:nvSpPr>
      <xdr:spPr>
        <a:xfrm>
          <a:off x="5740400" y="722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117782</xdr:rowOff>
    </xdr:from>
    <xdr:to>
      <xdr:col>4</xdr:col>
      <xdr:colOff>520700</xdr:colOff>
      <xdr:row>37</xdr:row>
      <xdr:rowOff>219382</xdr:rowOff>
    </xdr:to>
    <xdr:sp macro="" textlink="">
      <xdr:nvSpPr>
        <xdr:cNvPr id="133" name="円/楕円 132"/>
        <xdr:cNvSpPr/>
      </xdr:nvSpPr>
      <xdr:spPr bwMode="auto">
        <a:xfrm>
          <a:off x="4953000" y="724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204159</xdr:rowOff>
    </xdr:from>
    <xdr:ext cx="736600" cy="259045"/>
    <xdr:sp macro="" textlink="">
      <xdr:nvSpPr>
        <xdr:cNvPr id="134" name="テキスト ボックス 133"/>
        <xdr:cNvSpPr txBox="1"/>
      </xdr:nvSpPr>
      <xdr:spPr>
        <a:xfrm>
          <a:off x="4622800" y="7328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108250</xdr:rowOff>
    </xdr:from>
    <xdr:to>
      <xdr:col>3</xdr:col>
      <xdr:colOff>955675</xdr:colOff>
      <xdr:row>37</xdr:row>
      <xdr:rowOff>209850</xdr:rowOff>
    </xdr:to>
    <xdr:sp macro="" textlink="">
      <xdr:nvSpPr>
        <xdr:cNvPr id="135" name="円/楕円 134"/>
        <xdr:cNvSpPr/>
      </xdr:nvSpPr>
      <xdr:spPr bwMode="auto">
        <a:xfrm>
          <a:off x="4254500" y="723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194627</xdr:rowOff>
    </xdr:from>
    <xdr:ext cx="762000" cy="259045"/>
    <xdr:sp macro="" textlink="">
      <xdr:nvSpPr>
        <xdr:cNvPr id="136" name="テキスト ボックス 135"/>
        <xdr:cNvSpPr txBox="1"/>
      </xdr:nvSpPr>
      <xdr:spPr>
        <a:xfrm>
          <a:off x="3924300" y="73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73823</xdr:rowOff>
    </xdr:from>
    <xdr:to>
      <xdr:col>3</xdr:col>
      <xdr:colOff>257175</xdr:colOff>
      <xdr:row>37</xdr:row>
      <xdr:rowOff>175423</xdr:rowOff>
    </xdr:to>
    <xdr:sp macro="" textlink="">
      <xdr:nvSpPr>
        <xdr:cNvPr id="137" name="円/楕円 136"/>
        <xdr:cNvSpPr/>
      </xdr:nvSpPr>
      <xdr:spPr bwMode="auto">
        <a:xfrm>
          <a:off x="3556000" y="719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160200</xdr:rowOff>
    </xdr:from>
    <xdr:ext cx="762000" cy="259045"/>
    <xdr:sp macro="" textlink="">
      <xdr:nvSpPr>
        <xdr:cNvPr id="138" name="テキスト ボックス 137"/>
        <xdr:cNvSpPr txBox="1"/>
      </xdr:nvSpPr>
      <xdr:spPr>
        <a:xfrm>
          <a:off x="3225800" y="728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46413</xdr:rowOff>
    </xdr:from>
    <xdr:to>
      <xdr:col>2</xdr:col>
      <xdr:colOff>692150</xdr:colOff>
      <xdr:row>37</xdr:row>
      <xdr:rowOff>148013</xdr:rowOff>
    </xdr:to>
    <xdr:sp macro="" textlink="">
      <xdr:nvSpPr>
        <xdr:cNvPr id="139" name="円/楕円 138"/>
        <xdr:cNvSpPr/>
      </xdr:nvSpPr>
      <xdr:spPr bwMode="auto">
        <a:xfrm>
          <a:off x="2857500" y="71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132790</xdr:rowOff>
    </xdr:from>
    <xdr:ext cx="762000" cy="259045"/>
    <xdr:sp macro="" textlink="">
      <xdr:nvSpPr>
        <xdr:cNvPr id="140" name="テキスト ボックス 139"/>
        <xdr:cNvSpPr txBox="1"/>
      </xdr:nvSpPr>
      <xdr:spPr>
        <a:xfrm>
          <a:off x="2527300" y="72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80016</xdr:rowOff>
    </xdr:from>
    <xdr:to>
      <xdr:col>6</xdr:col>
      <xdr:colOff>511175</xdr:colOff>
      <xdr:row>37</xdr:row>
      <xdr:rowOff>90189</xdr:rowOff>
    </xdr:to>
    <xdr:cxnSp macro="">
      <xdr:nvCxnSpPr>
        <xdr:cNvPr id="61" name="直線コネクタ 60"/>
        <xdr:cNvCxnSpPr/>
      </xdr:nvCxnSpPr>
      <xdr:spPr>
        <a:xfrm flipV="1">
          <a:off x="3797300" y="642366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90189</xdr:rowOff>
    </xdr:from>
    <xdr:to>
      <xdr:col>5</xdr:col>
      <xdr:colOff>358775</xdr:colOff>
      <xdr:row>37</xdr:row>
      <xdr:rowOff>104953</xdr:rowOff>
    </xdr:to>
    <xdr:cxnSp macro="">
      <xdr:nvCxnSpPr>
        <xdr:cNvPr id="64" name="直線コネクタ 63"/>
        <xdr:cNvCxnSpPr/>
      </xdr:nvCxnSpPr>
      <xdr:spPr>
        <a:xfrm flipV="1">
          <a:off x="2908300" y="6433839"/>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104953</xdr:rowOff>
    </xdr:from>
    <xdr:to>
      <xdr:col>4</xdr:col>
      <xdr:colOff>155575</xdr:colOff>
      <xdr:row>37</xdr:row>
      <xdr:rowOff>112363</xdr:rowOff>
    </xdr:to>
    <xdr:cxnSp macro="">
      <xdr:nvCxnSpPr>
        <xdr:cNvPr id="67" name="直線コネクタ 66"/>
        <xdr:cNvCxnSpPr/>
      </xdr:nvCxnSpPr>
      <xdr:spPr>
        <a:xfrm flipV="1">
          <a:off x="2019300" y="6448603"/>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112363</xdr:rowOff>
    </xdr:from>
    <xdr:to>
      <xdr:col>2</xdr:col>
      <xdr:colOff>638175</xdr:colOff>
      <xdr:row>37</xdr:row>
      <xdr:rowOff>120078</xdr:rowOff>
    </xdr:to>
    <xdr:cxnSp macro="">
      <xdr:nvCxnSpPr>
        <xdr:cNvPr id="70" name="直線コネクタ 69"/>
        <xdr:cNvCxnSpPr/>
      </xdr:nvCxnSpPr>
      <xdr:spPr>
        <a:xfrm flipV="1">
          <a:off x="1130300" y="6456013"/>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29216</xdr:rowOff>
    </xdr:from>
    <xdr:to>
      <xdr:col>6</xdr:col>
      <xdr:colOff>561975</xdr:colOff>
      <xdr:row>37</xdr:row>
      <xdr:rowOff>130816</xdr:rowOff>
    </xdr:to>
    <xdr:sp macro="" textlink="">
      <xdr:nvSpPr>
        <xdr:cNvPr id="80" name="円/楕円 79"/>
        <xdr:cNvSpPr/>
      </xdr:nvSpPr>
      <xdr:spPr>
        <a:xfrm>
          <a:off x="4584700" y="6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7643</xdr:rowOff>
    </xdr:from>
    <xdr:ext cx="534377" cy="259045"/>
    <xdr:sp macro="" textlink="">
      <xdr:nvSpPr>
        <xdr:cNvPr id="81" name="人件費該当値テキスト"/>
        <xdr:cNvSpPr txBox="1"/>
      </xdr:nvSpPr>
      <xdr:spPr>
        <a:xfrm>
          <a:off x="4686300" y="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39389</xdr:rowOff>
    </xdr:from>
    <xdr:to>
      <xdr:col>5</xdr:col>
      <xdr:colOff>409575</xdr:colOff>
      <xdr:row>37</xdr:row>
      <xdr:rowOff>140989</xdr:rowOff>
    </xdr:to>
    <xdr:sp macro="" textlink="">
      <xdr:nvSpPr>
        <xdr:cNvPr id="82" name="円/楕円 81"/>
        <xdr:cNvSpPr/>
      </xdr:nvSpPr>
      <xdr:spPr>
        <a:xfrm>
          <a:off x="3746500" y="63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132116</xdr:rowOff>
    </xdr:from>
    <xdr:ext cx="534377" cy="259045"/>
    <xdr:sp macro="" textlink="">
      <xdr:nvSpPr>
        <xdr:cNvPr id="83" name="テキスト ボックス 82"/>
        <xdr:cNvSpPr txBox="1"/>
      </xdr:nvSpPr>
      <xdr:spPr>
        <a:xfrm>
          <a:off x="3530111" y="64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54153</xdr:rowOff>
    </xdr:from>
    <xdr:to>
      <xdr:col>4</xdr:col>
      <xdr:colOff>206375</xdr:colOff>
      <xdr:row>37</xdr:row>
      <xdr:rowOff>155753</xdr:rowOff>
    </xdr:to>
    <xdr:sp macro="" textlink="">
      <xdr:nvSpPr>
        <xdr:cNvPr id="84" name="円/楕円 83"/>
        <xdr:cNvSpPr/>
      </xdr:nvSpPr>
      <xdr:spPr>
        <a:xfrm>
          <a:off x="2857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146880</xdr:rowOff>
    </xdr:from>
    <xdr:ext cx="534377" cy="259045"/>
    <xdr:sp macro="" textlink="">
      <xdr:nvSpPr>
        <xdr:cNvPr id="85" name="テキスト ボックス 84"/>
        <xdr:cNvSpPr txBox="1"/>
      </xdr:nvSpPr>
      <xdr:spPr>
        <a:xfrm>
          <a:off x="2641111" y="64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61563</xdr:rowOff>
    </xdr:from>
    <xdr:to>
      <xdr:col>3</xdr:col>
      <xdr:colOff>3175</xdr:colOff>
      <xdr:row>37</xdr:row>
      <xdr:rowOff>163164</xdr:rowOff>
    </xdr:to>
    <xdr:sp macro="" textlink="">
      <xdr:nvSpPr>
        <xdr:cNvPr id="86" name="円/楕円 85"/>
        <xdr:cNvSpPr/>
      </xdr:nvSpPr>
      <xdr:spPr>
        <a:xfrm>
          <a:off x="1968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154290</xdr:rowOff>
    </xdr:from>
    <xdr:ext cx="534377" cy="259045"/>
    <xdr:sp macro="" textlink="">
      <xdr:nvSpPr>
        <xdr:cNvPr id="87" name="テキスト ボックス 86"/>
        <xdr:cNvSpPr txBox="1"/>
      </xdr:nvSpPr>
      <xdr:spPr>
        <a:xfrm>
          <a:off x="1752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69278</xdr:rowOff>
    </xdr:from>
    <xdr:to>
      <xdr:col>1</xdr:col>
      <xdr:colOff>485775</xdr:colOff>
      <xdr:row>37</xdr:row>
      <xdr:rowOff>170878</xdr:rowOff>
    </xdr:to>
    <xdr:sp macro="" textlink="">
      <xdr:nvSpPr>
        <xdr:cNvPr id="88" name="円/楕円 87"/>
        <xdr:cNvSpPr/>
      </xdr:nvSpPr>
      <xdr:spPr>
        <a:xfrm>
          <a:off x="1079500" y="64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162006</xdr:rowOff>
    </xdr:from>
    <xdr:ext cx="534377" cy="259045"/>
    <xdr:sp macro="" textlink="">
      <xdr:nvSpPr>
        <xdr:cNvPr id="89" name="テキスト ボックス 88"/>
        <xdr:cNvSpPr txBox="1"/>
      </xdr:nvSpPr>
      <xdr:spPr>
        <a:xfrm>
          <a:off x="863111" y="6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34593</xdr:rowOff>
    </xdr:from>
    <xdr:to>
      <xdr:col>6</xdr:col>
      <xdr:colOff>511175</xdr:colOff>
      <xdr:row>56</xdr:row>
      <xdr:rowOff>48636</xdr:rowOff>
    </xdr:to>
    <xdr:cxnSp macro="">
      <xdr:nvCxnSpPr>
        <xdr:cNvPr id="121" name="直線コネクタ 120"/>
        <xdr:cNvCxnSpPr/>
      </xdr:nvCxnSpPr>
      <xdr:spPr>
        <a:xfrm>
          <a:off x="3797300" y="9635793"/>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13839</xdr:rowOff>
    </xdr:from>
    <xdr:to>
      <xdr:col>5</xdr:col>
      <xdr:colOff>358775</xdr:colOff>
      <xdr:row>56</xdr:row>
      <xdr:rowOff>34593</xdr:rowOff>
    </xdr:to>
    <xdr:cxnSp macro="">
      <xdr:nvCxnSpPr>
        <xdr:cNvPr id="124" name="直線コネクタ 123"/>
        <xdr:cNvCxnSpPr/>
      </xdr:nvCxnSpPr>
      <xdr:spPr>
        <a:xfrm>
          <a:off x="2908300" y="9615039"/>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13839</xdr:rowOff>
    </xdr:from>
    <xdr:to>
      <xdr:col>4</xdr:col>
      <xdr:colOff>155575</xdr:colOff>
      <xdr:row>56</xdr:row>
      <xdr:rowOff>94552</xdr:rowOff>
    </xdr:to>
    <xdr:cxnSp macro="">
      <xdr:nvCxnSpPr>
        <xdr:cNvPr id="127" name="直線コネクタ 126"/>
        <xdr:cNvCxnSpPr/>
      </xdr:nvCxnSpPr>
      <xdr:spPr>
        <a:xfrm flipV="1">
          <a:off x="2019300" y="9615039"/>
          <a:ext cx="8890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65911</xdr:rowOff>
    </xdr:from>
    <xdr:to>
      <xdr:col>2</xdr:col>
      <xdr:colOff>638175</xdr:colOff>
      <xdr:row>56</xdr:row>
      <xdr:rowOff>94552</xdr:rowOff>
    </xdr:to>
    <xdr:cxnSp macro="">
      <xdr:nvCxnSpPr>
        <xdr:cNvPr id="130" name="直線コネクタ 129"/>
        <xdr:cNvCxnSpPr/>
      </xdr:nvCxnSpPr>
      <xdr:spPr>
        <a:xfrm>
          <a:off x="1130300" y="9667111"/>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169286</xdr:rowOff>
    </xdr:from>
    <xdr:to>
      <xdr:col>6</xdr:col>
      <xdr:colOff>561975</xdr:colOff>
      <xdr:row>56</xdr:row>
      <xdr:rowOff>99436</xdr:rowOff>
    </xdr:to>
    <xdr:sp macro="" textlink="">
      <xdr:nvSpPr>
        <xdr:cNvPr id="140" name="円/楕円 139"/>
        <xdr:cNvSpPr/>
      </xdr:nvSpPr>
      <xdr:spPr>
        <a:xfrm>
          <a:off x="4584700" y="95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147713</xdr:rowOff>
    </xdr:from>
    <xdr:ext cx="534377" cy="259045"/>
    <xdr:sp macro="" textlink="">
      <xdr:nvSpPr>
        <xdr:cNvPr id="141" name="物件費該当値テキスト"/>
        <xdr:cNvSpPr txBox="1"/>
      </xdr:nvSpPr>
      <xdr:spPr>
        <a:xfrm>
          <a:off x="4686300" y="95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155243</xdr:rowOff>
    </xdr:from>
    <xdr:to>
      <xdr:col>5</xdr:col>
      <xdr:colOff>409575</xdr:colOff>
      <xdr:row>56</xdr:row>
      <xdr:rowOff>85393</xdr:rowOff>
    </xdr:to>
    <xdr:sp macro="" textlink="">
      <xdr:nvSpPr>
        <xdr:cNvPr id="142" name="円/楕円 141"/>
        <xdr:cNvSpPr/>
      </xdr:nvSpPr>
      <xdr:spPr>
        <a:xfrm>
          <a:off x="3746500" y="95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76520</xdr:rowOff>
    </xdr:from>
    <xdr:ext cx="534377" cy="259045"/>
    <xdr:sp macro="" textlink="">
      <xdr:nvSpPr>
        <xdr:cNvPr id="143" name="テキスト ボックス 142"/>
        <xdr:cNvSpPr txBox="1"/>
      </xdr:nvSpPr>
      <xdr:spPr>
        <a:xfrm>
          <a:off x="3530111" y="96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134489</xdr:rowOff>
    </xdr:from>
    <xdr:to>
      <xdr:col>4</xdr:col>
      <xdr:colOff>206375</xdr:colOff>
      <xdr:row>56</xdr:row>
      <xdr:rowOff>64639</xdr:rowOff>
    </xdr:to>
    <xdr:sp macro="" textlink="">
      <xdr:nvSpPr>
        <xdr:cNvPr id="144" name="円/楕円 143"/>
        <xdr:cNvSpPr/>
      </xdr:nvSpPr>
      <xdr:spPr>
        <a:xfrm>
          <a:off x="2857500" y="95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55766</xdr:rowOff>
    </xdr:from>
    <xdr:ext cx="534377" cy="259045"/>
    <xdr:sp macro="" textlink="">
      <xdr:nvSpPr>
        <xdr:cNvPr id="145" name="テキスト ボックス 144"/>
        <xdr:cNvSpPr txBox="1"/>
      </xdr:nvSpPr>
      <xdr:spPr>
        <a:xfrm>
          <a:off x="2641111" y="965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43752</xdr:rowOff>
    </xdr:from>
    <xdr:to>
      <xdr:col>3</xdr:col>
      <xdr:colOff>3175</xdr:colOff>
      <xdr:row>56</xdr:row>
      <xdr:rowOff>145352</xdr:rowOff>
    </xdr:to>
    <xdr:sp macro="" textlink="">
      <xdr:nvSpPr>
        <xdr:cNvPr id="146" name="円/楕円 145"/>
        <xdr:cNvSpPr/>
      </xdr:nvSpPr>
      <xdr:spPr>
        <a:xfrm>
          <a:off x="1968500" y="96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136479</xdr:rowOff>
    </xdr:from>
    <xdr:ext cx="534377" cy="259045"/>
    <xdr:sp macro="" textlink="">
      <xdr:nvSpPr>
        <xdr:cNvPr id="147" name="テキスト ボックス 146"/>
        <xdr:cNvSpPr txBox="1"/>
      </xdr:nvSpPr>
      <xdr:spPr>
        <a:xfrm>
          <a:off x="1752111" y="97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15111</xdr:rowOff>
    </xdr:from>
    <xdr:to>
      <xdr:col>1</xdr:col>
      <xdr:colOff>485775</xdr:colOff>
      <xdr:row>56</xdr:row>
      <xdr:rowOff>116711</xdr:rowOff>
    </xdr:to>
    <xdr:sp macro="" textlink="">
      <xdr:nvSpPr>
        <xdr:cNvPr id="148" name="円/楕円 147"/>
        <xdr:cNvSpPr/>
      </xdr:nvSpPr>
      <xdr:spPr>
        <a:xfrm>
          <a:off x="1079500" y="9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107838</xdr:rowOff>
    </xdr:from>
    <xdr:ext cx="534377" cy="259045"/>
    <xdr:sp macro="" textlink="">
      <xdr:nvSpPr>
        <xdr:cNvPr id="149" name="テキスト ボックス 148"/>
        <xdr:cNvSpPr txBox="1"/>
      </xdr:nvSpPr>
      <xdr:spPr>
        <a:xfrm>
          <a:off x="863111" y="97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63021</xdr:rowOff>
    </xdr:from>
    <xdr:to>
      <xdr:col>6</xdr:col>
      <xdr:colOff>511175</xdr:colOff>
      <xdr:row>79</xdr:row>
      <xdr:rowOff>64621</xdr:rowOff>
    </xdr:to>
    <xdr:cxnSp macro="">
      <xdr:nvCxnSpPr>
        <xdr:cNvPr id="180" name="直線コネクタ 179"/>
        <xdr:cNvCxnSpPr/>
      </xdr:nvCxnSpPr>
      <xdr:spPr>
        <a:xfrm>
          <a:off x="3797300" y="1360757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60604</xdr:rowOff>
    </xdr:from>
    <xdr:to>
      <xdr:col>5</xdr:col>
      <xdr:colOff>358775</xdr:colOff>
      <xdr:row>79</xdr:row>
      <xdr:rowOff>63021</xdr:rowOff>
    </xdr:to>
    <xdr:cxnSp macro="">
      <xdr:nvCxnSpPr>
        <xdr:cNvPr id="183" name="直線コネクタ 182"/>
        <xdr:cNvCxnSpPr/>
      </xdr:nvCxnSpPr>
      <xdr:spPr>
        <a:xfrm>
          <a:off x="2908300" y="13605154"/>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51558</xdr:rowOff>
    </xdr:from>
    <xdr:to>
      <xdr:col>4</xdr:col>
      <xdr:colOff>155575</xdr:colOff>
      <xdr:row>79</xdr:row>
      <xdr:rowOff>60604</xdr:rowOff>
    </xdr:to>
    <xdr:cxnSp macro="">
      <xdr:nvCxnSpPr>
        <xdr:cNvPr id="186" name="直線コネクタ 185"/>
        <xdr:cNvCxnSpPr/>
      </xdr:nvCxnSpPr>
      <xdr:spPr>
        <a:xfrm>
          <a:off x="2019300" y="13596108"/>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46496</xdr:rowOff>
    </xdr:from>
    <xdr:to>
      <xdr:col>2</xdr:col>
      <xdr:colOff>638175</xdr:colOff>
      <xdr:row>79</xdr:row>
      <xdr:rowOff>51558</xdr:rowOff>
    </xdr:to>
    <xdr:cxnSp macro="">
      <xdr:nvCxnSpPr>
        <xdr:cNvPr id="189" name="直線コネクタ 188"/>
        <xdr:cNvCxnSpPr/>
      </xdr:nvCxnSpPr>
      <xdr:spPr>
        <a:xfrm>
          <a:off x="1130300" y="13591046"/>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13821</xdr:rowOff>
    </xdr:from>
    <xdr:to>
      <xdr:col>6</xdr:col>
      <xdr:colOff>561975</xdr:colOff>
      <xdr:row>79</xdr:row>
      <xdr:rowOff>115421</xdr:rowOff>
    </xdr:to>
    <xdr:sp macro="" textlink="">
      <xdr:nvSpPr>
        <xdr:cNvPr id="199" name="円/楕円 198"/>
        <xdr:cNvSpPr/>
      </xdr:nvSpPr>
      <xdr:spPr>
        <a:xfrm>
          <a:off x="4584700" y="135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100198</xdr:rowOff>
    </xdr:from>
    <xdr:ext cx="469744" cy="259045"/>
    <xdr:sp macro="" textlink="">
      <xdr:nvSpPr>
        <xdr:cNvPr id="200" name="維持補修費該当値テキスト"/>
        <xdr:cNvSpPr txBox="1"/>
      </xdr:nvSpPr>
      <xdr:spPr>
        <a:xfrm>
          <a:off x="4686300" y="1347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12221</xdr:rowOff>
    </xdr:from>
    <xdr:to>
      <xdr:col>5</xdr:col>
      <xdr:colOff>409575</xdr:colOff>
      <xdr:row>79</xdr:row>
      <xdr:rowOff>113821</xdr:rowOff>
    </xdr:to>
    <xdr:sp macro="" textlink="">
      <xdr:nvSpPr>
        <xdr:cNvPr id="201" name="円/楕円 200"/>
        <xdr:cNvSpPr/>
      </xdr:nvSpPr>
      <xdr:spPr>
        <a:xfrm>
          <a:off x="3746500" y="13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104948</xdr:rowOff>
    </xdr:from>
    <xdr:ext cx="469744" cy="259045"/>
    <xdr:sp macro="" textlink="">
      <xdr:nvSpPr>
        <xdr:cNvPr id="202" name="テキスト ボックス 201"/>
        <xdr:cNvSpPr txBox="1"/>
      </xdr:nvSpPr>
      <xdr:spPr>
        <a:xfrm>
          <a:off x="3562427" y="136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9804</xdr:rowOff>
    </xdr:from>
    <xdr:to>
      <xdr:col>4</xdr:col>
      <xdr:colOff>206375</xdr:colOff>
      <xdr:row>79</xdr:row>
      <xdr:rowOff>111404</xdr:rowOff>
    </xdr:to>
    <xdr:sp macro="" textlink="">
      <xdr:nvSpPr>
        <xdr:cNvPr id="203" name="円/楕円 202"/>
        <xdr:cNvSpPr/>
      </xdr:nvSpPr>
      <xdr:spPr>
        <a:xfrm>
          <a:off x="2857500" y="135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102531</xdr:rowOff>
    </xdr:from>
    <xdr:ext cx="469744" cy="259045"/>
    <xdr:sp macro="" textlink="">
      <xdr:nvSpPr>
        <xdr:cNvPr id="204" name="テキスト ボックス 203"/>
        <xdr:cNvSpPr txBox="1"/>
      </xdr:nvSpPr>
      <xdr:spPr>
        <a:xfrm>
          <a:off x="2673427" y="1364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758</xdr:rowOff>
    </xdr:from>
    <xdr:to>
      <xdr:col>3</xdr:col>
      <xdr:colOff>3175</xdr:colOff>
      <xdr:row>79</xdr:row>
      <xdr:rowOff>102358</xdr:rowOff>
    </xdr:to>
    <xdr:sp macro="" textlink="">
      <xdr:nvSpPr>
        <xdr:cNvPr id="205" name="円/楕円 204"/>
        <xdr:cNvSpPr/>
      </xdr:nvSpPr>
      <xdr:spPr>
        <a:xfrm>
          <a:off x="1968500" y="13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93485</xdr:rowOff>
    </xdr:from>
    <xdr:ext cx="469744" cy="259045"/>
    <xdr:sp macro="" textlink="">
      <xdr:nvSpPr>
        <xdr:cNvPr id="206" name="テキスト ボックス 205"/>
        <xdr:cNvSpPr txBox="1"/>
      </xdr:nvSpPr>
      <xdr:spPr>
        <a:xfrm>
          <a:off x="1784427" y="136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167146</xdr:rowOff>
    </xdr:from>
    <xdr:to>
      <xdr:col>1</xdr:col>
      <xdr:colOff>485775</xdr:colOff>
      <xdr:row>79</xdr:row>
      <xdr:rowOff>97296</xdr:rowOff>
    </xdr:to>
    <xdr:sp macro="" textlink="">
      <xdr:nvSpPr>
        <xdr:cNvPr id="207" name="円/楕円 206"/>
        <xdr:cNvSpPr/>
      </xdr:nvSpPr>
      <xdr:spPr>
        <a:xfrm>
          <a:off x="1079500" y="135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88423</xdr:rowOff>
    </xdr:from>
    <xdr:ext cx="469744" cy="259045"/>
    <xdr:sp macro="" textlink="">
      <xdr:nvSpPr>
        <xdr:cNvPr id="208" name="テキスト ボックス 207"/>
        <xdr:cNvSpPr txBox="1"/>
      </xdr:nvSpPr>
      <xdr:spPr>
        <a:xfrm>
          <a:off x="895427" y="1363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16926</xdr:rowOff>
    </xdr:from>
    <xdr:to>
      <xdr:col>6</xdr:col>
      <xdr:colOff>511175</xdr:colOff>
      <xdr:row>98</xdr:row>
      <xdr:rowOff>52815</xdr:rowOff>
    </xdr:to>
    <xdr:cxnSp macro="">
      <xdr:nvCxnSpPr>
        <xdr:cNvPr id="240" name="直線コネクタ 239"/>
        <xdr:cNvCxnSpPr/>
      </xdr:nvCxnSpPr>
      <xdr:spPr>
        <a:xfrm flipV="1">
          <a:off x="3797300" y="16819026"/>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52815</xdr:rowOff>
    </xdr:from>
    <xdr:to>
      <xdr:col>5</xdr:col>
      <xdr:colOff>358775</xdr:colOff>
      <xdr:row>98</xdr:row>
      <xdr:rowOff>53420</xdr:rowOff>
    </xdr:to>
    <xdr:cxnSp macro="">
      <xdr:nvCxnSpPr>
        <xdr:cNvPr id="243" name="直線コネクタ 242"/>
        <xdr:cNvCxnSpPr/>
      </xdr:nvCxnSpPr>
      <xdr:spPr>
        <a:xfrm flipV="1">
          <a:off x="2908300" y="16854915"/>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53420</xdr:rowOff>
    </xdr:from>
    <xdr:to>
      <xdr:col>4</xdr:col>
      <xdr:colOff>155575</xdr:colOff>
      <xdr:row>98</xdr:row>
      <xdr:rowOff>155408</xdr:rowOff>
    </xdr:to>
    <xdr:cxnSp macro="">
      <xdr:nvCxnSpPr>
        <xdr:cNvPr id="246" name="直線コネクタ 245"/>
        <xdr:cNvCxnSpPr/>
      </xdr:nvCxnSpPr>
      <xdr:spPr>
        <a:xfrm flipV="1">
          <a:off x="2019300" y="16855520"/>
          <a:ext cx="889000" cy="10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155408</xdr:rowOff>
    </xdr:from>
    <xdr:to>
      <xdr:col>2</xdr:col>
      <xdr:colOff>638175</xdr:colOff>
      <xdr:row>98</xdr:row>
      <xdr:rowOff>161874</xdr:rowOff>
    </xdr:to>
    <xdr:cxnSp macro="">
      <xdr:nvCxnSpPr>
        <xdr:cNvPr id="249" name="直線コネクタ 248"/>
        <xdr:cNvCxnSpPr/>
      </xdr:nvCxnSpPr>
      <xdr:spPr>
        <a:xfrm flipV="1">
          <a:off x="1130300" y="16957508"/>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137576</xdr:rowOff>
    </xdr:from>
    <xdr:to>
      <xdr:col>6</xdr:col>
      <xdr:colOff>561975</xdr:colOff>
      <xdr:row>98</xdr:row>
      <xdr:rowOff>67726</xdr:rowOff>
    </xdr:to>
    <xdr:sp macro="" textlink="">
      <xdr:nvSpPr>
        <xdr:cNvPr id="259" name="円/楕円 258"/>
        <xdr:cNvSpPr/>
      </xdr:nvSpPr>
      <xdr:spPr>
        <a:xfrm>
          <a:off x="4584700" y="16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116003</xdr:rowOff>
    </xdr:from>
    <xdr:ext cx="534377" cy="259045"/>
    <xdr:sp macro="" textlink="">
      <xdr:nvSpPr>
        <xdr:cNvPr id="260" name="扶助費該当値テキスト"/>
        <xdr:cNvSpPr txBox="1"/>
      </xdr:nvSpPr>
      <xdr:spPr>
        <a:xfrm>
          <a:off x="4686300" y="16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2015</xdr:rowOff>
    </xdr:from>
    <xdr:to>
      <xdr:col>5</xdr:col>
      <xdr:colOff>409575</xdr:colOff>
      <xdr:row>98</xdr:row>
      <xdr:rowOff>103615</xdr:rowOff>
    </xdr:to>
    <xdr:sp macro="" textlink="">
      <xdr:nvSpPr>
        <xdr:cNvPr id="261" name="円/楕円 260"/>
        <xdr:cNvSpPr/>
      </xdr:nvSpPr>
      <xdr:spPr>
        <a:xfrm>
          <a:off x="3746500" y="168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94742</xdr:rowOff>
    </xdr:from>
    <xdr:ext cx="534377" cy="259045"/>
    <xdr:sp macro="" textlink="">
      <xdr:nvSpPr>
        <xdr:cNvPr id="262" name="テキスト ボックス 261"/>
        <xdr:cNvSpPr txBox="1"/>
      </xdr:nvSpPr>
      <xdr:spPr>
        <a:xfrm>
          <a:off x="3530111" y="168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2620</xdr:rowOff>
    </xdr:from>
    <xdr:to>
      <xdr:col>4</xdr:col>
      <xdr:colOff>206375</xdr:colOff>
      <xdr:row>98</xdr:row>
      <xdr:rowOff>104220</xdr:rowOff>
    </xdr:to>
    <xdr:sp macro="" textlink="">
      <xdr:nvSpPr>
        <xdr:cNvPr id="263" name="円/楕円 262"/>
        <xdr:cNvSpPr/>
      </xdr:nvSpPr>
      <xdr:spPr>
        <a:xfrm>
          <a:off x="2857500" y="168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95347</xdr:rowOff>
    </xdr:from>
    <xdr:ext cx="534377" cy="259045"/>
    <xdr:sp macro="" textlink="">
      <xdr:nvSpPr>
        <xdr:cNvPr id="264" name="テキスト ボックス 263"/>
        <xdr:cNvSpPr txBox="1"/>
      </xdr:nvSpPr>
      <xdr:spPr>
        <a:xfrm>
          <a:off x="2641111" y="168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104608</xdr:rowOff>
    </xdr:from>
    <xdr:to>
      <xdr:col>3</xdr:col>
      <xdr:colOff>3175</xdr:colOff>
      <xdr:row>99</xdr:row>
      <xdr:rowOff>34758</xdr:rowOff>
    </xdr:to>
    <xdr:sp macro="" textlink="">
      <xdr:nvSpPr>
        <xdr:cNvPr id="265" name="円/楕円 264"/>
        <xdr:cNvSpPr/>
      </xdr:nvSpPr>
      <xdr:spPr>
        <a:xfrm>
          <a:off x="1968500" y="169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25885</xdr:rowOff>
    </xdr:from>
    <xdr:ext cx="534377" cy="259045"/>
    <xdr:sp macro="" textlink="">
      <xdr:nvSpPr>
        <xdr:cNvPr id="266" name="テキスト ボックス 265"/>
        <xdr:cNvSpPr txBox="1"/>
      </xdr:nvSpPr>
      <xdr:spPr>
        <a:xfrm>
          <a:off x="1752111" y="169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111074</xdr:rowOff>
    </xdr:from>
    <xdr:to>
      <xdr:col>1</xdr:col>
      <xdr:colOff>485775</xdr:colOff>
      <xdr:row>99</xdr:row>
      <xdr:rowOff>41224</xdr:rowOff>
    </xdr:to>
    <xdr:sp macro="" textlink="">
      <xdr:nvSpPr>
        <xdr:cNvPr id="267" name="円/楕円 266"/>
        <xdr:cNvSpPr/>
      </xdr:nvSpPr>
      <xdr:spPr>
        <a:xfrm>
          <a:off x="1079500" y="169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32351</xdr:rowOff>
    </xdr:from>
    <xdr:ext cx="534377" cy="259045"/>
    <xdr:sp macro="" textlink="">
      <xdr:nvSpPr>
        <xdr:cNvPr id="268" name="テキスト ボックス 267"/>
        <xdr:cNvSpPr txBox="1"/>
      </xdr:nvSpPr>
      <xdr:spPr>
        <a:xfrm>
          <a:off x="863111" y="1700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77076</xdr:rowOff>
    </xdr:from>
    <xdr:to>
      <xdr:col>15</xdr:col>
      <xdr:colOff>180975</xdr:colOff>
      <xdr:row>37</xdr:row>
      <xdr:rowOff>113855</xdr:rowOff>
    </xdr:to>
    <xdr:cxnSp macro="">
      <xdr:nvCxnSpPr>
        <xdr:cNvPr id="297" name="直線コネクタ 296"/>
        <xdr:cNvCxnSpPr/>
      </xdr:nvCxnSpPr>
      <xdr:spPr>
        <a:xfrm>
          <a:off x="9639300" y="6420726"/>
          <a:ext cx="8382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77076</xdr:rowOff>
    </xdr:from>
    <xdr:to>
      <xdr:col>14</xdr:col>
      <xdr:colOff>28575</xdr:colOff>
      <xdr:row>37</xdr:row>
      <xdr:rowOff>122072</xdr:rowOff>
    </xdr:to>
    <xdr:cxnSp macro="">
      <xdr:nvCxnSpPr>
        <xdr:cNvPr id="300" name="直線コネクタ 299"/>
        <xdr:cNvCxnSpPr/>
      </xdr:nvCxnSpPr>
      <xdr:spPr>
        <a:xfrm flipV="1">
          <a:off x="8750300" y="6420726"/>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58319</xdr:rowOff>
    </xdr:from>
    <xdr:to>
      <xdr:col>12</xdr:col>
      <xdr:colOff>511175</xdr:colOff>
      <xdr:row>37</xdr:row>
      <xdr:rowOff>122072</xdr:rowOff>
    </xdr:to>
    <xdr:cxnSp macro="">
      <xdr:nvCxnSpPr>
        <xdr:cNvPr id="303" name="直線コネクタ 302"/>
        <xdr:cNvCxnSpPr/>
      </xdr:nvCxnSpPr>
      <xdr:spPr>
        <a:xfrm>
          <a:off x="7861300" y="6401969"/>
          <a:ext cx="889000" cy="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58319</xdr:rowOff>
    </xdr:from>
    <xdr:to>
      <xdr:col>11</xdr:col>
      <xdr:colOff>307975</xdr:colOff>
      <xdr:row>37</xdr:row>
      <xdr:rowOff>65456</xdr:rowOff>
    </xdr:to>
    <xdr:cxnSp macro="">
      <xdr:nvCxnSpPr>
        <xdr:cNvPr id="306" name="直線コネクタ 305"/>
        <xdr:cNvCxnSpPr/>
      </xdr:nvCxnSpPr>
      <xdr:spPr>
        <a:xfrm flipV="1">
          <a:off x="6972300" y="6401969"/>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63055</xdr:rowOff>
    </xdr:from>
    <xdr:to>
      <xdr:col>15</xdr:col>
      <xdr:colOff>231775</xdr:colOff>
      <xdr:row>37</xdr:row>
      <xdr:rowOff>164655</xdr:rowOff>
    </xdr:to>
    <xdr:sp macro="" textlink="">
      <xdr:nvSpPr>
        <xdr:cNvPr id="316" name="円/楕円 315"/>
        <xdr:cNvSpPr/>
      </xdr:nvSpPr>
      <xdr:spPr>
        <a:xfrm>
          <a:off x="10426700" y="64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149432</xdr:rowOff>
    </xdr:from>
    <xdr:ext cx="534377" cy="259045"/>
    <xdr:sp macro="" textlink="">
      <xdr:nvSpPr>
        <xdr:cNvPr id="317" name="補助費等該当値テキスト"/>
        <xdr:cNvSpPr txBox="1"/>
      </xdr:nvSpPr>
      <xdr:spPr>
        <a:xfrm>
          <a:off x="10528300" y="63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26276</xdr:rowOff>
    </xdr:from>
    <xdr:to>
      <xdr:col>14</xdr:col>
      <xdr:colOff>79375</xdr:colOff>
      <xdr:row>37</xdr:row>
      <xdr:rowOff>127876</xdr:rowOff>
    </xdr:to>
    <xdr:sp macro="" textlink="">
      <xdr:nvSpPr>
        <xdr:cNvPr id="318" name="円/楕円 317"/>
        <xdr:cNvSpPr/>
      </xdr:nvSpPr>
      <xdr:spPr>
        <a:xfrm>
          <a:off x="9588500" y="63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119003</xdr:rowOff>
    </xdr:from>
    <xdr:ext cx="534377" cy="259045"/>
    <xdr:sp macro="" textlink="">
      <xdr:nvSpPr>
        <xdr:cNvPr id="319" name="テキスト ボックス 318"/>
        <xdr:cNvSpPr txBox="1"/>
      </xdr:nvSpPr>
      <xdr:spPr>
        <a:xfrm>
          <a:off x="9372111" y="6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71272</xdr:rowOff>
    </xdr:from>
    <xdr:to>
      <xdr:col>12</xdr:col>
      <xdr:colOff>561975</xdr:colOff>
      <xdr:row>38</xdr:row>
      <xdr:rowOff>1422</xdr:rowOff>
    </xdr:to>
    <xdr:sp macro="" textlink="">
      <xdr:nvSpPr>
        <xdr:cNvPr id="320" name="円/楕円 319"/>
        <xdr:cNvSpPr/>
      </xdr:nvSpPr>
      <xdr:spPr>
        <a:xfrm>
          <a:off x="8699500" y="64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163999</xdr:rowOff>
    </xdr:from>
    <xdr:ext cx="534377" cy="259045"/>
    <xdr:sp macro="" textlink="">
      <xdr:nvSpPr>
        <xdr:cNvPr id="321" name="テキスト ボックス 320"/>
        <xdr:cNvSpPr txBox="1"/>
      </xdr:nvSpPr>
      <xdr:spPr>
        <a:xfrm>
          <a:off x="8483111" y="65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7519</xdr:rowOff>
    </xdr:from>
    <xdr:to>
      <xdr:col>11</xdr:col>
      <xdr:colOff>358775</xdr:colOff>
      <xdr:row>37</xdr:row>
      <xdr:rowOff>109119</xdr:rowOff>
    </xdr:to>
    <xdr:sp macro="" textlink="">
      <xdr:nvSpPr>
        <xdr:cNvPr id="322" name="円/楕円 321"/>
        <xdr:cNvSpPr/>
      </xdr:nvSpPr>
      <xdr:spPr>
        <a:xfrm>
          <a:off x="7810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100246</xdr:rowOff>
    </xdr:from>
    <xdr:ext cx="534377" cy="259045"/>
    <xdr:sp macro="" textlink="">
      <xdr:nvSpPr>
        <xdr:cNvPr id="323" name="テキスト ボックス 322"/>
        <xdr:cNvSpPr txBox="1"/>
      </xdr:nvSpPr>
      <xdr:spPr>
        <a:xfrm>
          <a:off x="7594111" y="64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14656</xdr:rowOff>
    </xdr:from>
    <xdr:to>
      <xdr:col>10</xdr:col>
      <xdr:colOff>155575</xdr:colOff>
      <xdr:row>37</xdr:row>
      <xdr:rowOff>116256</xdr:rowOff>
    </xdr:to>
    <xdr:sp macro="" textlink="">
      <xdr:nvSpPr>
        <xdr:cNvPr id="324" name="円/楕円 323"/>
        <xdr:cNvSpPr/>
      </xdr:nvSpPr>
      <xdr:spPr>
        <a:xfrm>
          <a:off x="6921500" y="63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107383</xdr:rowOff>
    </xdr:from>
    <xdr:ext cx="534377" cy="259045"/>
    <xdr:sp macro="" textlink="">
      <xdr:nvSpPr>
        <xdr:cNvPr id="325" name="テキスト ボックス 324"/>
        <xdr:cNvSpPr txBox="1"/>
      </xdr:nvSpPr>
      <xdr:spPr>
        <a:xfrm>
          <a:off x="6705111" y="64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118768</xdr:rowOff>
    </xdr:from>
    <xdr:to>
      <xdr:col>15</xdr:col>
      <xdr:colOff>180975</xdr:colOff>
      <xdr:row>58</xdr:row>
      <xdr:rowOff>9368</xdr:rowOff>
    </xdr:to>
    <xdr:cxnSp macro="">
      <xdr:nvCxnSpPr>
        <xdr:cNvPr id="354" name="直線コネクタ 353"/>
        <xdr:cNvCxnSpPr/>
      </xdr:nvCxnSpPr>
      <xdr:spPr>
        <a:xfrm>
          <a:off x="9639300" y="9891418"/>
          <a:ext cx="838200" cy="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162484</xdr:rowOff>
    </xdr:from>
    <xdr:to>
      <xdr:col>14</xdr:col>
      <xdr:colOff>28575</xdr:colOff>
      <xdr:row>57</xdr:row>
      <xdr:rowOff>118768</xdr:rowOff>
    </xdr:to>
    <xdr:cxnSp macro="">
      <xdr:nvCxnSpPr>
        <xdr:cNvPr id="357" name="直線コネクタ 356"/>
        <xdr:cNvCxnSpPr/>
      </xdr:nvCxnSpPr>
      <xdr:spPr>
        <a:xfrm>
          <a:off x="8750300" y="9592234"/>
          <a:ext cx="889000" cy="29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162484</xdr:rowOff>
    </xdr:from>
    <xdr:to>
      <xdr:col>12</xdr:col>
      <xdr:colOff>511175</xdr:colOff>
      <xdr:row>57</xdr:row>
      <xdr:rowOff>43284</xdr:rowOff>
    </xdr:to>
    <xdr:cxnSp macro="">
      <xdr:nvCxnSpPr>
        <xdr:cNvPr id="360" name="直線コネクタ 359"/>
        <xdr:cNvCxnSpPr/>
      </xdr:nvCxnSpPr>
      <xdr:spPr>
        <a:xfrm flipV="1">
          <a:off x="7861300" y="9592234"/>
          <a:ext cx="889000" cy="22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43284</xdr:rowOff>
    </xdr:from>
    <xdr:to>
      <xdr:col>11</xdr:col>
      <xdr:colOff>307975</xdr:colOff>
      <xdr:row>57</xdr:row>
      <xdr:rowOff>125595</xdr:rowOff>
    </xdr:to>
    <xdr:cxnSp macro="">
      <xdr:nvCxnSpPr>
        <xdr:cNvPr id="363" name="直線コネクタ 362"/>
        <xdr:cNvCxnSpPr/>
      </xdr:nvCxnSpPr>
      <xdr:spPr>
        <a:xfrm flipV="1">
          <a:off x="6972300" y="9815934"/>
          <a:ext cx="889000" cy="8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130018</xdr:rowOff>
    </xdr:from>
    <xdr:to>
      <xdr:col>15</xdr:col>
      <xdr:colOff>231775</xdr:colOff>
      <xdr:row>58</xdr:row>
      <xdr:rowOff>60168</xdr:rowOff>
    </xdr:to>
    <xdr:sp macro="" textlink="">
      <xdr:nvSpPr>
        <xdr:cNvPr id="373" name="円/楕円 372"/>
        <xdr:cNvSpPr/>
      </xdr:nvSpPr>
      <xdr:spPr>
        <a:xfrm>
          <a:off x="10426700" y="99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44945</xdr:rowOff>
    </xdr:from>
    <xdr:ext cx="534377" cy="259045"/>
    <xdr:sp macro="" textlink="">
      <xdr:nvSpPr>
        <xdr:cNvPr id="374" name="普通建設事業費該当値テキスト"/>
        <xdr:cNvSpPr txBox="1"/>
      </xdr:nvSpPr>
      <xdr:spPr>
        <a:xfrm>
          <a:off x="10528300" y="98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67968</xdr:rowOff>
    </xdr:from>
    <xdr:to>
      <xdr:col>14</xdr:col>
      <xdr:colOff>79375</xdr:colOff>
      <xdr:row>57</xdr:row>
      <xdr:rowOff>169568</xdr:rowOff>
    </xdr:to>
    <xdr:sp macro="" textlink="">
      <xdr:nvSpPr>
        <xdr:cNvPr id="375" name="円/楕円 374"/>
        <xdr:cNvSpPr/>
      </xdr:nvSpPr>
      <xdr:spPr>
        <a:xfrm>
          <a:off x="9588500" y="98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160695</xdr:rowOff>
    </xdr:from>
    <xdr:ext cx="534377" cy="259045"/>
    <xdr:sp macro="" textlink="">
      <xdr:nvSpPr>
        <xdr:cNvPr id="376" name="テキスト ボックス 375"/>
        <xdr:cNvSpPr txBox="1"/>
      </xdr:nvSpPr>
      <xdr:spPr>
        <a:xfrm>
          <a:off x="9372111" y="99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111684</xdr:rowOff>
    </xdr:from>
    <xdr:to>
      <xdr:col>12</xdr:col>
      <xdr:colOff>561975</xdr:colOff>
      <xdr:row>56</xdr:row>
      <xdr:rowOff>41834</xdr:rowOff>
    </xdr:to>
    <xdr:sp macro="" textlink="">
      <xdr:nvSpPr>
        <xdr:cNvPr id="377" name="円/楕円 376"/>
        <xdr:cNvSpPr/>
      </xdr:nvSpPr>
      <xdr:spPr>
        <a:xfrm>
          <a:off x="8699500" y="95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58361</xdr:rowOff>
    </xdr:from>
    <xdr:ext cx="534377" cy="259045"/>
    <xdr:sp macro="" textlink="">
      <xdr:nvSpPr>
        <xdr:cNvPr id="378" name="テキスト ボックス 377"/>
        <xdr:cNvSpPr txBox="1"/>
      </xdr:nvSpPr>
      <xdr:spPr>
        <a:xfrm>
          <a:off x="8483111" y="9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163934</xdr:rowOff>
    </xdr:from>
    <xdr:to>
      <xdr:col>11</xdr:col>
      <xdr:colOff>358775</xdr:colOff>
      <xdr:row>57</xdr:row>
      <xdr:rowOff>94084</xdr:rowOff>
    </xdr:to>
    <xdr:sp macro="" textlink="">
      <xdr:nvSpPr>
        <xdr:cNvPr id="379" name="円/楕円 378"/>
        <xdr:cNvSpPr/>
      </xdr:nvSpPr>
      <xdr:spPr>
        <a:xfrm>
          <a:off x="7810500" y="97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85211</xdr:rowOff>
    </xdr:from>
    <xdr:ext cx="534377" cy="259045"/>
    <xdr:sp macro="" textlink="">
      <xdr:nvSpPr>
        <xdr:cNvPr id="380" name="テキスト ボックス 379"/>
        <xdr:cNvSpPr txBox="1"/>
      </xdr:nvSpPr>
      <xdr:spPr>
        <a:xfrm>
          <a:off x="7594111" y="98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74795</xdr:rowOff>
    </xdr:from>
    <xdr:to>
      <xdr:col>10</xdr:col>
      <xdr:colOff>155575</xdr:colOff>
      <xdr:row>58</xdr:row>
      <xdr:rowOff>4945</xdr:rowOff>
    </xdr:to>
    <xdr:sp macro="" textlink="">
      <xdr:nvSpPr>
        <xdr:cNvPr id="381" name="円/楕円 380"/>
        <xdr:cNvSpPr/>
      </xdr:nvSpPr>
      <xdr:spPr>
        <a:xfrm>
          <a:off x="6921500" y="9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167522</xdr:rowOff>
    </xdr:from>
    <xdr:ext cx="534377" cy="259045"/>
    <xdr:sp macro="" textlink="">
      <xdr:nvSpPr>
        <xdr:cNvPr id="382" name="テキスト ボックス 381"/>
        <xdr:cNvSpPr txBox="1"/>
      </xdr:nvSpPr>
      <xdr:spPr>
        <a:xfrm>
          <a:off x="6705111" y="9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122365</xdr:rowOff>
    </xdr:from>
    <xdr:to>
      <xdr:col>15</xdr:col>
      <xdr:colOff>180975</xdr:colOff>
      <xdr:row>79</xdr:row>
      <xdr:rowOff>38773</xdr:rowOff>
    </xdr:to>
    <xdr:cxnSp macro="">
      <xdr:nvCxnSpPr>
        <xdr:cNvPr id="411" name="直線コネクタ 410"/>
        <xdr:cNvCxnSpPr/>
      </xdr:nvCxnSpPr>
      <xdr:spPr>
        <a:xfrm>
          <a:off x="9639300" y="13152565"/>
          <a:ext cx="838200" cy="4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122365</xdr:rowOff>
    </xdr:from>
    <xdr:to>
      <xdr:col>14</xdr:col>
      <xdr:colOff>28575</xdr:colOff>
      <xdr:row>77</xdr:row>
      <xdr:rowOff>2063</xdr:rowOff>
    </xdr:to>
    <xdr:cxnSp macro="">
      <xdr:nvCxnSpPr>
        <xdr:cNvPr id="414" name="直線コネクタ 413"/>
        <xdr:cNvCxnSpPr/>
      </xdr:nvCxnSpPr>
      <xdr:spPr>
        <a:xfrm flipV="1">
          <a:off x="8750300" y="13152565"/>
          <a:ext cx="8890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159423</xdr:rowOff>
    </xdr:from>
    <xdr:to>
      <xdr:col>15</xdr:col>
      <xdr:colOff>231775</xdr:colOff>
      <xdr:row>79</xdr:row>
      <xdr:rowOff>89573</xdr:rowOff>
    </xdr:to>
    <xdr:sp macro="" textlink="">
      <xdr:nvSpPr>
        <xdr:cNvPr id="424" name="円/楕円 423"/>
        <xdr:cNvSpPr/>
      </xdr:nvSpPr>
      <xdr:spPr>
        <a:xfrm>
          <a:off x="104267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74350</xdr:rowOff>
    </xdr:from>
    <xdr:ext cx="378565" cy="259045"/>
    <xdr:sp macro="" textlink="">
      <xdr:nvSpPr>
        <xdr:cNvPr id="425" name="普通建設事業費 （ うち新規整備　）該当値テキスト"/>
        <xdr:cNvSpPr txBox="1"/>
      </xdr:nvSpPr>
      <xdr:spPr>
        <a:xfrm>
          <a:off x="10528300" y="13447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71565</xdr:rowOff>
    </xdr:from>
    <xdr:to>
      <xdr:col>14</xdr:col>
      <xdr:colOff>79375</xdr:colOff>
      <xdr:row>77</xdr:row>
      <xdr:rowOff>1715</xdr:rowOff>
    </xdr:to>
    <xdr:sp macro="" textlink="">
      <xdr:nvSpPr>
        <xdr:cNvPr id="426" name="円/楕円 425"/>
        <xdr:cNvSpPr/>
      </xdr:nvSpPr>
      <xdr:spPr>
        <a:xfrm>
          <a:off x="9588500" y="131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164292</xdr:rowOff>
    </xdr:from>
    <xdr:ext cx="534377" cy="259045"/>
    <xdr:sp macro="" textlink="">
      <xdr:nvSpPr>
        <xdr:cNvPr id="427" name="テキスト ボックス 426"/>
        <xdr:cNvSpPr txBox="1"/>
      </xdr:nvSpPr>
      <xdr:spPr>
        <a:xfrm>
          <a:off x="9372111" y="131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122713</xdr:rowOff>
    </xdr:from>
    <xdr:to>
      <xdr:col>12</xdr:col>
      <xdr:colOff>561975</xdr:colOff>
      <xdr:row>77</xdr:row>
      <xdr:rowOff>52863</xdr:rowOff>
    </xdr:to>
    <xdr:sp macro="" textlink="">
      <xdr:nvSpPr>
        <xdr:cNvPr id="428" name="円/楕円 427"/>
        <xdr:cNvSpPr/>
      </xdr:nvSpPr>
      <xdr:spPr>
        <a:xfrm>
          <a:off x="8699500" y="131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43990</xdr:rowOff>
    </xdr:from>
    <xdr:ext cx="534377" cy="259045"/>
    <xdr:sp macro="" textlink="">
      <xdr:nvSpPr>
        <xdr:cNvPr id="429" name="テキスト ボックス 428"/>
        <xdr:cNvSpPr txBox="1"/>
      </xdr:nvSpPr>
      <xdr:spPr>
        <a:xfrm>
          <a:off x="8483111" y="1324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149137</xdr:rowOff>
    </xdr:from>
    <xdr:to>
      <xdr:col>15</xdr:col>
      <xdr:colOff>180975</xdr:colOff>
      <xdr:row>98</xdr:row>
      <xdr:rowOff>87097</xdr:rowOff>
    </xdr:to>
    <xdr:cxnSp macro="">
      <xdr:nvCxnSpPr>
        <xdr:cNvPr id="458" name="直線コネクタ 457"/>
        <xdr:cNvCxnSpPr/>
      </xdr:nvCxnSpPr>
      <xdr:spPr>
        <a:xfrm flipV="1">
          <a:off x="9639300" y="16779787"/>
          <a:ext cx="838200" cy="10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79336</xdr:rowOff>
    </xdr:from>
    <xdr:to>
      <xdr:col>14</xdr:col>
      <xdr:colOff>28575</xdr:colOff>
      <xdr:row>98</xdr:row>
      <xdr:rowOff>87097</xdr:rowOff>
    </xdr:to>
    <xdr:cxnSp macro="">
      <xdr:nvCxnSpPr>
        <xdr:cNvPr id="461" name="直線コネクタ 460"/>
        <xdr:cNvCxnSpPr/>
      </xdr:nvCxnSpPr>
      <xdr:spPr>
        <a:xfrm>
          <a:off x="8750300" y="16367086"/>
          <a:ext cx="889000" cy="5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98337</xdr:rowOff>
    </xdr:from>
    <xdr:to>
      <xdr:col>15</xdr:col>
      <xdr:colOff>231775</xdr:colOff>
      <xdr:row>98</xdr:row>
      <xdr:rowOff>28487</xdr:rowOff>
    </xdr:to>
    <xdr:sp macro="" textlink="">
      <xdr:nvSpPr>
        <xdr:cNvPr id="471" name="円/楕円 470"/>
        <xdr:cNvSpPr/>
      </xdr:nvSpPr>
      <xdr:spPr>
        <a:xfrm>
          <a:off x="10426700" y="167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76764</xdr:rowOff>
    </xdr:from>
    <xdr:ext cx="534377" cy="259045"/>
    <xdr:sp macro="" textlink="">
      <xdr:nvSpPr>
        <xdr:cNvPr id="472" name="普通建設事業費 （ うち更新整備　）該当値テキスト"/>
        <xdr:cNvSpPr txBox="1"/>
      </xdr:nvSpPr>
      <xdr:spPr>
        <a:xfrm>
          <a:off x="10528300" y="167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36297</xdr:rowOff>
    </xdr:from>
    <xdr:to>
      <xdr:col>14</xdr:col>
      <xdr:colOff>79375</xdr:colOff>
      <xdr:row>98</xdr:row>
      <xdr:rowOff>137897</xdr:rowOff>
    </xdr:to>
    <xdr:sp macro="" textlink="">
      <xdr:nvSpPr>
        <xdr:cNvPr id="473" name="円/楕円 472"/>
        <xdr:cNvSpPr/>
      </xdr:nvSpPr>
      <xdr:spPr>
        <a:xfrm>
          <a:off x="9588500" y="16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129024</xdr:rowOff>
    </xdr:from>
    <xdr:ext cx="534377" cy="259045"/>
    <xdr:sp macro="" textlink="">
      <xdr:nvSpPr>
        <xdr:cNvPr id="474" name="テキスト ボックス 473"/>
        <xdr:cNvSpPr txBox="1"/>
      </xdr:nvSpPr>
      <xdr:spPr>
        <a:xfrm>
          <a:off x="9372111" y="16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28536</xdr:rowOff>
    </xdr:from>
    <xdr:to>
      <xdr:col>12</xdr:col>
      <xdr:colOff>561975</xdr:colOff>
      <xdr:row>95</xdr:row>
      <xdr:rowOff>130136</xdr:rowOff>
    </xdr:to>
    <xdr:sp macro="" textlink="">
      <xdr:nvSpPr>
        <xdr:cNvPr id="475" name="円/楕円 474"/>
        <xdr:cNvSpPr/>
      </xdr:nvSpPr>
      <xdr:spPr>
        <a:xfrm>
          <a:off x="8699500" y="163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146663</xdr:rowOff>
    </xdr:from>
    <xdr:ext cx="534377" cy="259045"/>
    <xdr:sp macro="" textlink="">
      <xdr:nvSpPr>
        <xdr:cNvPr id="476" name="テキスト ボックス 475"/>
        <xdr:cNvSpPr txBox="1"/>
      </xdr:nvSpPr>
      <xdr:spPr>
        <a:xfrm>
          <a:off x="8483111" y="160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2" name="直線コネクタ 51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0" name="円/楕円 52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1" name="テキスト ボックス 53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118923</xdr:rowOff>
    </xdr:from>
    <xdr:to>
      <xdr:col>23</xdr:col>
      <xdr:colOff>517525</xdr:colOff>
      <xdr:row>76</xdr:row>
      <xdr:rowOff>145262</xdr:rowOff>
    </xdr:to>
    <xdr:cxnSp macro="">
      <xdr:nvCxnSpPr>
        <xdr:cNvPr id="609" name="直線コネクタ 608"/>
        <xdr:cNvCxnSpPr/>
      </xdr:nvCxnSpPr>
      <xdr:spPr>
        <a:xfrm flipV="1">
          <a:off x="15481300" y="13149123"/>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145262</xdr:rowOff>
    </xdr:from>
    <xdr:to>
      <xdr:col>22</xdr:col>
      <xdr:colOff>365125</xdr:colOff>
      <xdr:row>76</xdr:row>
      <xdr:rowOff>150267</xdr:rowOff>
    </xdr:to>
    <xdr:cxnSp macro="">
      <xdr:nvCxnSpPr>
        <xdr:cNvPr id="612" name="直線コネクタ 611"/>
        <xdr:cNvCxnSpPr/>
      </xdr:nvCxnSpPr>
      <xdr:spPr>
        <a:xfrm flipV="1">
          <a:off x="14592300" y="1317546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150267</xdr:rowOff>
    </xdr:from>
    <xdr:to>
      <xdr:col>21</xdr:col>
      <xdr:colOff>161925</xdr:colOff>
      <xdr:row>76</xdr:row>
      <xdr:rowOff>159258</xdr:rowOff>
    </xdr:to>
    <xdr:cxnSp macro="">
      <xdr:nvCxnSpPr>
        <xdr:cNvPr id="615" name="直線コネクタ 614"/>
        <xdr:cNvCxnSpPr/>
      </xdr:nvCxnSpPr>
      <xdr:spPr>
        <a:xfrm flipV="1">
          <a:off x="13703300" y="13180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159258</xdr:rowOff>
    </xdr:from>
    <xdr:to>
      <xdr:col>19</xdr:col>
      <xdr:colOff>644525</xdr:colOff>
      <xdr:row>77</xdr:row>
      <xdr:rowOff>16968</xdr:rowOff>
    </xdr:to>
    <xdr:cxnSp macro="">
      <xdr:nvCxnSpPr>
        <xdr:cNvPr id="618" name="直線コネクタ 617"/>
        <xdr:cNvCxnSpPr/>
      </xdr:nvCxnSpPr>
      <xdr:spPr>
        <a:xfrm flipV="1">
          <a:off x="12814300" y="13189458"/>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68123</xdr:rowOff>
    </xdr:from>
    <xdr:to>
      <xdr:col>23</xdr:col>
      <xdr:colOff>568325</xdr:colOff>
      <xdr:row>76</xdr:row>
      <xdr:rowOff>169723</xdr:rowOff>
    </xdr:to>
    <xdr:sp macro="" textlink="">
      <xdr:nvSpPr>
        <xdr:cNvPr id="628" name="円/楕円 627"/>
        <xdr:cNvSpPr/>
      </xdr:nvSpPr>
      <xdr:spPr>
        <a:xfrm>
          <a:off x="16268700" y="130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46550</xdr:rowOff>
    </xdr:from>
    <xdr:ext cx="534377" cy="259045"/>
    <xdr:sp macro="" textlink="">
      <xdr:nvSpPr>
        <xdr:cNvPr id="629" name="公債費該当値テキスト"/>
        <xdr:cNvSpPr txBox="1"/>
      </xdr:nvSpPr>
      <xdr:spPr>
        <a:xfrm>
          <a:off x="16370300" y="130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94462</xdr:rowOff>
    </xdr:from>
    <xdr:to>
      <xdr:col>22</xdr:col>
      <xdr:colOff>415925</xdr:colOff>
      <xdr:row>77</xdr:row>
      <xdr:rowOff>24612</xdr:rowOff>
    </xdr:to>
    <xdr:sp macro="" textlink="">
      <xdr:nvSpPr>
        <xdr:cNvPr id="630" name="円/楕円 629"/>
        <xdr:cNvSpPr/>
      </xdr:nvSpPr>
      <xdr:spPr>
        <a:xfrm>
          <a:off x="15430500" y="131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15739</xdr:rowOff>
    </xdr:from>
    <xdr:ext cx="534377" cy="259045"/>
    <xdr:sp macro="" textlink="">
      <xdr:nvSpPr>
        <xdr:cNvPr id="631" name="テキスト ボックス 630"/>
        <xdr:cNvSpPr txBox="1"/>
      </xdr:nvSpPr>
      <xdr:spPr>
        <a:xfrm>
          <a:off x="15214111" y="132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99467</xdr:rowOff>
    </xdr:from>
    <xdr:to>
      <xdr:col>21</xdr:col>
      <xdr:colOff>212725</xdr:colOff>
      <xdr:row>77</xdr:row>
      <xdr:rowOff>29617</xdr:rowOff>
    </xdr:to>
    <xdr:sp macro="" textlink="">
      <xdr:nvSpPr>
        <xdr:cNvPr id="632" name="円/楕円 631"/>
        <xdr:cNvSpPr/>
      </xdr:nvSpPr>
      <xdr:spPr>
        <a:xfrm>
          <a:off x="14541500" y="13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20744</xdr:rowOff>
    </xdr:from>
    <xdr:ext cx="534377" cy="259045"/>
    <xdr:sp macro="" textlink="">
      <xdr:nvSpPr>
        <xdr:cNvPr id="633" name="テキスト ボックス 632"/>
        <xdr:cNvSpPr txBox="1"/>
      </xdr:nvSpPr>
      <xdr:spPr>
        <a:xfrm>
          <a:off x="14325111" y="132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108458</xdr:rowOff>
    </xdr:from>
    <xdr:to>
      <xdr:col>20</xdr:col>
      <xdr:colOff>9525</xdr:colOff>
      <xdr:row>77</xdr:row>
      <xdr:rowOff>38608</xdr:rowOff>
    </xdr:to>
    <xdr:sp macro="" textlink="">
      <xdr:nvSpPr>
        <xdr:cNvPr id="634" name="円/楕円 633"/>
        <xdr:cNvSpPr/>
      </xdr:nvSpPr>
      <xdr:spPr>
        <a:xfrm>
          <a:off x="13652500" y="131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29735</xdr:rowOff>
    </xdr:from>
    <xdr:ext cx="534377" cy="259045"/>
    <xdr:sp macro="" textlink="">
      <xdr:nvSpPr>
        <xdr:cNvPr id="635" name="テキスト ボックス 634"/>
        <xdr:cNvSpPr txBox="1"/>
      </xdr:nvSpPr>
      <xdr:spPr>
        <a:xfrm>
          <a:off x="13436111" y="132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137618</xdr:rowOff>
    </xdr:from>
    <xdr:to>
      <xdr:col>18</xdr:col>
      <xdr:colOff>492125</xdr:colOff>
      <xdr:row>77</xdr:row>
      <xdr:rowOff>67768</xdr:rowOff>
    </xdr:to>
    <xdr:sp macro="" textlink="">
      <xdr:nvSpPr>
        <xdr:cNvPr id="636" name="円/楕円 635"/>
        <xdr:cNvSpPr/>
      </xdr:nvSpPr>
      <xdr:spPr>
        <a:xfrm>
          <a:off x="12763500" y="131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58895</xdr:rowOff>
    </xdr:from>
    <xdr:ext cx="534377" cy="259045"/>
    <xdr:sp macro="" textlink="">
      <xdr:nvSpPr>
        <xdr:cNvPr id="637" name="テキスト ボックス 636"/>
        <xdr:cNvSpPr txBox="1"/>
      </xdr:nvSpPr>
      <xdr:spPr>
        <a:xfrm>
          <a:off x="12547111" y="132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54763</xdr:rowOff>
    </xdr:from>
    <xdr:to>
      <xdr:col>23</xdr:col>
      <xdr:colOff>517525</xdr:colOff>
      <xdr:row>97</xdr:row>
      <xdr:rowOff>122098</xdr:rowOff>
    </xdr:to>
    <xdr:cxnSp macro="">
      <xdr:nvCxnSpPr>
        <xdr:cNvPr id="666" name="直線コネクタ 665"/>
        <xdr:cNvCxnSpPr/>
      </xdr:nvCxnSpPr>
      <xdr:spPr>
        <a:xfrm>
          <a:off x="15481300" y="16685413"/>
          <a:ext cx="838200" cy="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54763</xdr:rowOff>
    </xdr:from>
    <xdr:to>
      <xdr:col>22</xdr:col>
      <xdr:colOff>365125</xdr:colOff>
      <xdr:row>97</xdr:row>
      <xdr:rowOff>130226</xdr:rowOff>
    </xdr:to>
    <xdr:cxnSp macro="">
      <xdr:nvCxnSpPr>
        <xdr:cNvPr id="669" name="直線コネクタ 668"/>
        <xdr:cNvCxnSpPr/>
      </xdr:nvCxnSpPr>
      <xdr:spPr>
        <a:xfrm flipV="1">
          <a:off x="14592300" y="16685413"/>
          <a:ext cx="889000" cy="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130226</xdr:rowOff>
    </xdr:from>
    <xdr:to>
      <xdr:col>21</xdr:col>
      <xdr:colOff>161925</xdr:colOff>
      <xdr:row>98</xdr:row>
      <xdr:rowOff>165036</xdr:rowOff>
    </xdr:to>
    <xdr:cxnSp macro="">
      <xdr:nvCxnSpPr>
        <xdr:cNvPr id="672" name="直線コネクタ 671"/>
        <xdr:cNvCxnSpPr/>
      </xdr:nvCxnSpPr>
      <xdr:spPr>
        <a:xfrm flipV="1">
          <a:off x="13703300" y="16760876"/>
          <a:ext cx="889000" cy="20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142227</xdr:rowOff>
    </xdr:from>
    <xdr:to>
      <xdr:col>19</xdr:col>
      <xdr:colOff>644525</xdr:colOff>
      <xdr:row>98</xdr:row>
      <xdr:rowOff>165036</xdr:rowOff>
    </xdr:to>
    <xdr:cxnSp macro="">
      <xdr:nvCxnSpPr>
        <xdr:cNvPr id="675" name="直線コネクタ 674"/>
        <xdr:cNvCxnSpPr/>
      </xdr:nvCxnSpPr>
      <xdr:spPr>
        <a:xfrm>
          <a:off x="12814300" y="16944327"/>
          <a:ext cx="8890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71298</xdr:rowOff>
    </xdr:from>
    <xdr:to>
      <xdr:col>23</xdr:col>
      <xdr:colOff>568325</xdr:colOff>
      <xdr:row>98</xdr:row>
      <xdr:rowOff>1448</xdr:rowOff>
    </xdr:to>
    <xdr:sp macro="" textlink="">
      <xdr:nvSpPr>
        <xdr:cNvPr id="685" name="円/楕円 684"/>
        <xdr:cNvSpPr/>
      </xdr:nvSpPr>
      <xdr:spPr>
        <a:xfrm>
          <a:off x="162687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94175</xdr:rowOff>
    </xdr:from>
    <xdr:ext cx="534377" cy="259045"/>
    <xdr:sp macro="" textlink="">
      <xdr:nvSpPr>
        <xdr:cNvPr id="686" name="積立金該当値テキスト"/>
        <xdr:cNvSpPr txBox="1"/>
      </xdr:nvSpPr>
      <xdr:spPr>
        <a:xfrm>
          <a:off x="16370300" y="165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3963</xdr:rowOff>
    </xdr:from>
    <xdr:to>
      <xdr:col>22</xdr:col>
      <xdr:colOff>415925</xdr:colOff>
      <xdr:row>97</xdr:row>
      <xdr:rowOff>105563</xdr:rowOff>
    </xdr:to>
    <xdr:sp macro="" textlink="">
      <xdr:nvSpPr>
        <xdr:cNvPr id="687" name="円/楕円 686"/>
        <xdr:cNvSpPr/>
      </xdr:nvSpPr>
      <xdr:spPr>
        <a:xfrm>
          <a:off x="15430500" y="166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122090</xdr:rowOff>
    </xdr:from>
    <xdr:ext cx="534377" cy="259045"/>
    <xdr:sp macro="" textlink="">
      <xdr:nvSpPr>
        <xdr:cNvPr id="688" name="テキスト ボックス 687"/>
        <xdr:cNvSpPr txBox="1"/>
      </xdr:nvSpPr>
      <xdr:spPr>
        <a:xfrm>
          <a:off x="15214111" y="164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79426</xdr:rowOff>
    </xdr:from>
    <xdr:to>
      <xdr:col>21</xdr:col>
      <xdr:colOff>212725</xdr:colOff>
      <xdr:row>98</xdr:row>
      <xdr:rowOff>9576</xdr:rowOff>
    </xdr:to>
    <xdr:sp macro="" textlink="">
      <xdr:nvSpPr>
        <xdr:cNvPr id="689" name="円/楕円 688"/>
        <xdr:cNvSpPr/>
      </xdr:nvSpPr>
      <xdr:spPr>
        <a:xfrm>
          <a:off x="14541500" y="167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26103</xdr:rowOff>
    </xdr:from>
    <xdr:ext cx="534377" cy="259045"/>
    <xdr:sp macro="" textlink="">
      <xdr:nvSpPr>
        <xdr:cNvPr id="690" name="テキスト ボックス 689"/>
        <xdr:cNvSpPr txBox="1"/>
      </xdr:nvSpPr>
      <xdr:spPr>
        <a:xfrm>
          <a:off x="14325111" y="164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114236</xdr:rowOff>
    </xdr:from>
    <xdr:to>
      <xdr:col>20</xdr:col>
      <xdr:colOff>9525</xdr:colOff>
      <xdr:row>99</xdr:row>
      <xdr:rowOff>44386</xdr:rowOff>
    </xdr:to>
    <xdr:sp macro="" textlink="">
      <xdr:nvSpPr>
        <xdr:cNvPr id="691" name="円/楕円 690"/>
        <xdr:cNvSpPr/>
      </xdr:nvSpPr>
      <xdr:spPr>
        <a:xfrm>
          <a:off x="13652500" y="169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35513</xdr:rowOff>
    </xdr:from>
    <xdr:ext cx="469744" cy="259045"/>
    <xdr:sp macro="" textlink="">
      <xdr:nvSpPr>
        <xdr:cNvPr id="692" name="テキスト ボックス 691"/>
        <xdr:cNvSpPr txBox="1"/>
      </xdr:nvSpPr>
      <xdr:spPr>
        <a:xfrm>
          <a:off x="13468427" y="1700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91427</xdr:rowOff>
    </xdr:from>
    <xdr:to>
      <xdr:col>18</xdr:col>
      <xdr:colOff>492125</xdr:colOff>
      <xdr:row>99</xdr:row>
      <xdr:rowOff>21577</xdr:rowOff>
    </xdr:to>
    <xdr:sp macro="" textlink="">
      <xdr:nvSpPr>
        <xdr:cNvPr id="693" name="円/楕円 692"/>
        <xdr:cNvSpPr/>
      </xdr:nvSpPr>
      <xdr:spPr>
        <a:xfrm>
          <a:off x="12763500" y="168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12704</xdr:rowOff>
    </xdr:from>
    <xdr:ext cx="469744" cy="259045"/>
    <xdr:sp macro="" textlink="">
      <xdr:nvSpPr>
        <xdr:cNvPr id="694" name="テキスト ボックス 693"/>
        <xdr:cNvSpPr txBox="1"/>
      </xdr:nvSpPr>
      <xdr:spPr>
        <a:xfrm>
          <a:off x="12579427" y="1698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41656</xdr:rowOff>
    </xdr:from>
    <xdr:to>
      <xdr:col>32</xdr:col>
      <xdr:colOff>187325</xdr:colOff>
      <xdr:row>39</xdr:row>
      <xdr:rowOff>44450</xdr:rowOff>
    </xdr:to>
    <xdr:cxnSp macro="">
      <xdr:nvCxnSpPr>
        <xdr:cNvPr id="723" name="直線コネクタ 722"/>
        <xdr:cNvCxnSpPr/>
      </xdr:nvCxnSpPr>
      <xdr:spPr>
        <a:xfrm>
          <a:off x="21323300" y="6728206"/>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38354</xdr:rowOff>
    </xdr:from>
    <xdr:to>
      <xdr:col>31</xdr:col>
      <xdr:colOff>34925</xdr:colOff>
      <xdr:row>39</xdr:row>
      <xdr:rowOff>41656</xdr:rowOff>
    </xdr:to>
    <xdr:cxnSp macro="">
      <xdr:nvCxnSpPr>
        <xdr:cNvPr id="726" name="直線コネクタ 725"/>
        <xdr:cNvCxnSpPr/>
      </xdr:nvCxnSpPr>
      <xdr:spPr>
        <a:xfrm>
          <a:off x="20434300" y="672490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38354</xdr:rowOff>
    </xdr:from>
    <xdr:to>
      <xdr:col>29</xdr:col>
      <xdr:colOff>517525</xdr:colOff>
      <xdr:row>39</xdr:row>
      <xdr:rowOff>43688</xdr:rowOff>
    </xdr:to>
    <xdr:cxnSp macro="">
      <xdr:nvCxnSpPr>
        <xdr:cNvPr id="729" name="直線コネクタ 728"/>
        <xdr:cNvCxnSpPr/>
      </xdr:nvCxnSpPr>
      <xdr:spPr>
        <a:xfrm flipV="1">
          <a:off x="19545300" y="67249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30099</xdr:rowOff>
    </xdr:from>
    <xdr:to>
      <xdr:col>28</xdr:col>
      <xdr:colOff>314325</xdr:colOff>
      <xdr:row>39</xdr:row>
      <xdr:rowOff>43688</xdr:rowOff>
    </xdr:to>
    <xdr:cxnSp macro="">
      <xdr:nvCxnSpPr>
        <xdr:cNvPr id="732" name="直線コネクタ 731"/>
        <xdr:cNvCxnSpPr/>
      </xdr:nvCxnSpPr>
      <xdr:spPr>
        <a:xfrm>
          <a:off x="18656300" y="6716649"/>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162306</xdr:rowOff>
    </xdr:from>
    <xdr:to>
      <xdr:col>31</xdr:col>
      <xdr:colOff>85725</xdr:colOff>
      <xdr:row>39</xdr:row>
      <xdr:rowOff>92456</xdr:rowOff>
    </xdr:to>
    <xdr:sp macro="" textlink="">
      <xdr:nvSpPr>
        <xdr:cNvPr id="744" name="円/楕円 743"/>
        <xdr:cNvSpPr/>
      </xdr:nvSpPr>
      <xdr:spPr>
        <a:xfrm>
          <a:off x="21272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83583</xdr:rowOff>
    </xdr:from>
    <xdr:ext cx="313932" cy="259045"/>
    <xdr:sp macro="" textlink="">
      <xdr:nvSpPr>
        <xdr:cNvPr id="745" name="テキスト ボックス 744"/>
        <xdr:cNvSpPr txBox="1"/>
      </xdr:nvSpPr>
      <xdr:spPr>
        <a:xfrm>
          <a:off x="21166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159004</xdr:rowOff>
    </xdr:from>
    <xdr:to>
      <xdr:col>29</xdr:col>
      <xdr:colOff>568325</xdr:colOff>
      <xdr:row>39</xdr:row>
      <xdr:rowOff>89154</xdr:rowOff>
    </xdr:to>
    <xdr:sp macro="" textlink="">
      <xdr:nvSpPr>
        <xdr:cNvPr id="746" name="円/楕円 745"/>
        <xdr:cNvSpPr/>
      </xdr:nvSpPr>
      <xdr:spPr>
        <a:xfrm>
          <a:off x="2038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80281</xdr:rowOff>
    </xdr:from>
    <xdr:ext cx="313932" cy="259045"/>
    <xdr:sp macro="" textlink="">
      <xdr:nvSpPr>
        <xdr:cNvPr id="747" name="テキスト ボックス 746"/>
        <xdr:cNvSpPr txBox="1"/>
      </xdr:nvSpPr>
      <xdr:spPr>
        <a:xfrm>
          <a:off x="20277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164338</xdr:rowOff>
    </xdr:from>
    <xdr:to>
      <xdr:col>28</xdr:col>
      <xdr:colOff>365125</xdr:colOff>
      <xdr:row>39</xdr:row>
      <xdr:rowOff>94488</xdr:rowOff>
    </xdr:to>
    <xdr:sp macro="" textlink="">
      <xdr:nvSpPr>
        <xdr:cNvPr id="748" name="円/楕円 747"/>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85615</xdr:rowOff>
    </xdr:from>
    <xdr:ext cx="249299" cy="259045"/>
    <xdr:sp macro="" textlink="">
      <xdr:nvSpPr>
        <xdr:cNvPr id="749" name="テキスト ボックス 748"/>
        <xdr:cNvSpPr txBox="1"/>
      </xdr:nvSpPr>
      <xdr:spPr>
        <a:xfrm>
          <a:off x="19420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150749</xdr:rowOff>
    </xdr:from>
    <xdr:to>
      <xdr:col>27</xdr:col>
      <xdr:colOff>161925</xdr:colOff>
      <xdr:row>39</xdr:row>
      <xdr:rowOff>80899</xdr:rowOff>
    </xdr:to>
    <xdr:sp macro="" textlink="">
      <xdr:nvSpPr>
        <xdr:cNvPr id="750" name="円/楕円 749"/>
        <xdr:cNvSpPr/>
      </xdr:nvSpPr>
      <xdr:spPr>
        <a:xfrm>
          <a:off x="18605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72026</xdr:rowOff>
    </xdr:from>
    <xdr:ext cx="378565" cy="259045"/>
    <xdr:sp macro="" textlink="">
      <xdr:nvSpPr>
        <xdr:cNvPr id="751" name="テキスト ボックス 750"/>
        <xdr:cNvSpPr txBox="1"/>
      </xdr:nvSpPr>
      <xdr:spPr>
        <a:xfrm>
          <a:off x="18467017" y="67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18352</xdr:rowOff>
    </xdr:from>
    <xdr:to>
      <xdr:col>32</xdr:col>
      <xdr:colOff>187325</xdr:colOff>
      <xdr:row>59</xdr:row>
      <xdr:rowOff>18542</xdr:rowOff>
    </xdr:to>
    <xdr:cxnSp macro="">
      <xdr:nvCxnSpPr>
        <xdr:cNvPr id="780" name="直線コネクタ 779"/>
        <xdr:cNvCxnSpPr/>
      </xdr:nvCxnSpPr>
      <xdr:spPr>
        <a:xfrm flipV="1">
          <a:off x="21323300" y="1013390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18542</xdr:rowOff>
    </xdr:from>
    <xdr:to>
      <xdr:col>31</xdr:col>
      <xdr:colOff>34925</xdr:colOff>
      <xdr:row>59</xdr:row>
      <xdr:rowOff>18771</xdr:rowOff>
    </xdr:to>
    <xdr:cxnSp macro="">
      <xdr:nvCxnSpPr>
        <xdr:cNvPr id="783" name="直線コネクタ 782"/>
        <xdr:cNvCxnSpPr/>
      </xdr:nvCxnSpPr>
      <xdr:spPr>
        <a:xfrm flipV="1">
          <a:off x="20434300" y="1013409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18314</xdr:rowOff>
    </xdr:from>
    <xdr:to>
      <xdr:col>29</xdr:col>
      <xdr:colOff>517525</xdr:colOff>
      <xdr:row>59</xdr:row>
      <xdr:rowOff>18771</xdr:rowOff>
    </xdr:to>
    <xdr:cxnSp macro="">
      <xdr:nvCxnSpPr>
        <xdr:cNvPr id="786" name="直線コネクタ 785"/>
        <xdr:cNvCxnSpPr/>
      </xdr:nvCxnSpPr>
      <xdr:spPr>
        <a:xfrm>
          <a:off x="19545300" y="101338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18314</xdr:rowOff>
    </xdr:from>
    <xdr:to>
      <xdr:col>28</xdr:col>
      <xdr:colOff>314325</xdr:colOff>
      <xdr:row>59</xdr:row>
      <xdr:rowOff>18428</xdr:rowOff>
    </xdr:to>
    <xdr:cxnSp macro="">
      <xdr:nvCxnSpPr>
        <xdr:cNvPr id="789" name="直線コネクタ 788"/>
        <xdr:cNvCxnSpPr/>
      </xdr:nvCxnSpPr>
      <xdr:spPr>
        <a:xfrm flipV="1">
          <a:off x="18656300" y="1013386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139002</xdr:rowOff>
    </xdr:from>
    <xdr:to>
      <xdr:col>32</xdr:col>
      <xdr:colOff>238125</xdr:colOff>
      <xdr:row>59</xdr:row>
      <xdr:rowOff>69152</xdr:rowOff>
    </xdr:to>
    <xdr:sp macro="" textlink="">
      <xdr:nvSpPr>
        <xdr:cNvPr id="799" name="円/楕円 798"/>
        <xdr:cNvSpPr/>
      </xdr:nvSpPr>
      <xdr:spPr>
        <a:xfrm>
          <a:off x="22110700" y="100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53929</xdr:rowOff>
    </xdr:from>
    <xdr:ext cx="378565" cy="259045"/>
    <xdr:sp macro="" textlink="">
      <xdr:nvSpPr>
        <xdr:cNvPr id="800" name="貸付金該当値テキスト"/>
        <xdr:cNvSpPr txBox="1"/>
      </xdr:nvSpPr>
      <xdr:spPr>
        <a:xfrm>
          <a:off x="22212300" y="9998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139192</xdr:rowOff>
    </xdr:from>
    <xdr:to>
      <xdr:col>31</xdr:col>
      <xdr:colOff>85725</xdr:colOff>
      <xdr:row>59</xdr:row>
      <xdr:rowOff>69342</xdr:rowOff>
    </xdr:to>
    <xdr:sp macro="" textlink="">
      <xdr:nvSpPr>
        <xdr:cNvPr id="801" name="円/楕円 800"/>
        <xdr:cNvSpPr/>
      </xdr:nvSpPr>
      <xdr:spPr>
        <a:xfrm>
          <a:off x="212725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60469</xdr:rowOff>
    </xdr:from>
    <xdr:ext cx="378565" cy="259045"/>
    <xdr:sp macro="" textlink="">
      <xdr:nvSpPr>
        <xdr:cNvPr id="802" name="テキスト ボックス 801"/>
        <xdr:cNvSpPr txBox="1"/>
      </xdr:nvSpPr>
      <xdr:spPr>
        <a:xfrm>
          <a:off x="21134017" y="1017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139421</xdr:rowOff>
    </xdr:from>
    <xdr:to>
      <xdr:col>29</xdr:col>
      <xdr:colOff>568325</xdr:colOff>
      <xdr:row>59</xdr:row>
      <xdr:rowOff>69571</xdr:rowOff>
    </xdr:to>
    <xdr:sp macro="" textlink="">
      <xdr:nvSpPr>
        <xdr:cNvPr id="803" name="円/楕円 802"/>
        <xdr:cNvSpPr/>
      </xdr:nvSpPr>
      <xdr:spPr>
        <a:xfrm>
          <a:off x="20383500" y="100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60698</xdr:rowOff>
    </xdr:from>
    <xdr:ext cx="378565" cy="259045"/>
    <xdr:sp macro="" textlink="">
      <xdr:nvSpPr>
        <xdr:cNvPr id="804" name="テキスト ボックス 803"/>
        <xdr:cNvSpPr txBox="1"/>
      </xdr:nvSpPr>
      <xdr:spPr>
        <a:xfrm>
          <a:off x="20245017" y="1017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138964</xdr:rowOff>
    </xdr:from>
    <xdr:to>
      <xdr:col>28</xdr:col>
      <xdr:colOff>365125</xdr:colOff>
      <xdr:row>59</xdr:row>
      <xdr:rowOff>69114</xdr:rowOff>
    </xdr:to>
    <xdr:sp macro="" textlink="">
      <xdr:nvSpPr>
        <xdr:cNvPr id="805" name="円/楕円 804"/>
        <xdr:cNvSpPr/>
      </xdr:nvSpPr>
      <xdr:spPr>
        <a:xfrm>
          <a:off x="19494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60241</xdr:rowOff>
    </xdr:from>
    <xdr:ext cx="378565" cy="259045"/>
    <xdr:sp macro="" textlink="">
      <xdr:nvSpPr>
        <xdr:cNvPr id="806" name="テキスト ボックス 805"/>
        <xdr:cNvSpPr txBox="1"/>
      </xdr:nvSpPr>
      <xdr:spPr>
        <a:xfrm>
          <a:off x="19356017" y="1017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139078</xdr:rowOff>
    </xdr:from>
    <xdr:to>
      <xdr:col>27</xdr:col>
      <xdr:colOff>161925</xdr:colOff>
      <xdr:row>59</xdr:row>
      <xdr:rowOff>69228</xdr:rowOff>
    </xdr:to>
    <xdr:sp macro="" textlink="">
      <xdr:nvSpPr>
        <xdr:cNvPr id="807" name="円/楕円 806"/>
        <xdr:cNvSpPr/>
      </xdr:nvSpPr>
      <xdr:spPr>
        <a:xfrm>
          <a:off x="18605500" y="100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60355</xdr:rowOff>
    </xdr:from>
    <xdr:ext cx="378565" cy="259045"/>
    <xdr:sp macro="" textlink="">
      <xdr:nvSpPr>
        <xdr:cNvPr id="808" name="テキスト ボックス 807"/>
        <xdr:cNvSpPr txBox="1"/>
      </xdr:nvSpPr>
      <xdr:spPr>
        <a:xfrm>
          <a:off x="18467017" y="1017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126709</xdr:rowOff>
    </xdr:from>
    <xdr:to>
      <xdr:col>32</xdr:col>
      <xdr:colOff>187325</xdr:colOff>
      <xdr:row>76</xdr:row>
      <xdr:rowOff>164751</xdr:rowOff>
    </xdr:to>
    <xdr:cxnSp macro="">
      <xdr:nvCxnSpPr>
        <xdr:cNvPr id="838" name="直線コネクタ 837"/>
        <xdr:cNvCxnSpPr/>
      </xdr:nvCxnSpPr>
      <xdr:spPr>
        <a:xfrm>
          <a:off x="21323300" y="13156909"/>
          <a:ext cx="8382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126709</xdr:rowOff>
    </xdr:from>
    <xdr:to>
      <xdr:col>31</xdr:col>
      <xdr:colOff>34925</xdr:colOff>
      <xdr:row>77</xdr:row>
      <xdr:rowOff>3054</xdr:rowOff>
    </xdr:to>
    <xdr:cxnSp macro="">
      <xdr:nvCxnSpPr>
        <xdr:cNvPr id="841" name="直線コネクタ 840"/>
        <xdr:cNvCxnSpPr/>
      </xdr:nvCxnSpPr>
      <xdr:spPr>
        <a:xfrm flipV="1">
          <a:off x="20434300" y="13156909"/>
          <a:ext cx="889000" cy="4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3054</xdr:rowOff>
    </xdr:from>
    <xdr:to>
      <xdr:col>29</xdr:col>
      <xdr:colOff>517525</xdr:colOff>
      <xdr:row>77</xdr:row>
      <xdr:rowOff>72492</xdr:rowOff>
    </xdr:to>
    <xdr:cxnSp macro="">
      <xdr:nvCxnSpPr>
        <xdr:cNvPr id="844" name="直線コネクタ 843"/>
        <xdr:cNvCxnSpPr/>
      </xdr:nvCxnSpPr>
      <xdr:spPr>
        <a:xfrm flipV="1">
          <a:off x="19545300" y="13204704"/>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66472</xdr:rowOff>
    </xdr:from>
    <xdr:to>
      <xdr:col>28</xdr:col>
      <xdr:colOff>314325</xdr:colOff>
      <xdr:row>77</xdr:row>
      <xdr:rowOff>72492</xdr:rowOff>
    </xdr:to>
    <xdr:cxnSp macro="">
      <xdr:nvCxnSpPr>
        <xdr:cNvPr id="847" name="直線コネクタ 846"/>
        <xdr:cNvCxnSpPr/>
      </xdr:nvCxnSpPr>
      <xdr:spPr>
        <a:xfrm>
          <a:off x="18656300" y="1326812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113951</xdr:rowOff>
    </xdr:from>
    <xdr:to>
      <xdr:col>32</xdr:col>
      <xdr:colOff>238125</xdr:colOff>
      <xdr:row>77</xdr:row>
      <xdr:rowOff>44101</xdr:rowOff>
    </xdr:to>
    <xdr:sp macro="" textlink="">
      <xdr:nvSpPr>
        <xdr:cNvPr id="857" name="円/楕円 856"/>
        <xdr:cNvSpPr/>
      </xdr:nvSpPr>
      <xdr:spPr>
        <a:xfrm>
          <a:off x="22110700" y="131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92378</xdr:rowOff>
    </xdr:from>
    <xdr:ext cx="534377" cy="259045"/>
    <xdr:sp macro="" textlink="">
      <xdr:nvSpPr>
        <xdr:cNvPr id="858" name="繰出金該当値テキスト"/>
        <xdr:cNvSpPr txBox="1"/>
      </xdr:nvSpPr>
      <xdr:spPr>
        <a:xfrm>
          <a:off x="22212300" y="1312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75909</xdr:rowOff>
    </xdr:from>
    <xdr:to>
      <xdr:col>31</xdr:col>
      <xdr:colOff>85725</xdr:colOff>
      <xdr:row>77</xdr:row>
      <xdr:rowOff>6059</xdr:rowOff>
    </xdr:to>
    <xdr:sp macro="" textlink="">
      <xdr:nvSpPr>
        <xdr:cNvPr id="859" name="円/楕円 858"/>
        <xdr:cNvSpPr/>
      </xdr:nvSpPr>
      <xdr:spPr>
        <a:xfrm>
          <a:off x="21272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168636</xdr:rowOff>
    </xdr:from>
    <xdr:ext cx="534377" cy="259045"/>
    <xdr:sp macro="" textlink="">
      <xdr:nvSpPr>
        <xdr:cNvPr id="860" name="テキスト ボックス 859"/>
        <xdr:cNvSpPr txBox="1"/>
      </xdr:nvSpPr>
      <xdr:spPr>
        <a:xfrm>
          <a:off x="21056111" y="13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123704</xdr:rowOff>
    </xdr:from>
    <xdr:to>
      <xdr:col>29</xdr:col>
      <xdr:colOff>568325</xdr:colOff>
      <xdr:row>77</xdr:row>
      <xdr:rowOff>53854</xdr:rowOff>
    </xdr:to>
    <xdr:sp macro="" textlink="">
      <xdr:nvSpPr>
        <xdr:cNvPr id="861" name="円/楕円 860"/>
        <xdr:cNvSpPr/>
      </xdr:nvSpPr>
      <xdr:spPr>
        <a:xfrm>
          <a:off x="20383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44981</xdr:rowOff>
    </xdr:from>
    <xdr:ext cx="534377" cy="259045"/>
    <xdr:sp macro="" textlink="">
      <xdr:nvSpPr>
        <xdr:cNvPr id="862" name="テキスト ボックス 861"/>
        <xdr:cNvSpPr txBox="1"/>
      </xdr:nvSpPr>
      <xdr:spPr>
        <a:xfrm>
          <a:off x="20167111" y="132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21692</xdr:rowOff>
    </xdr:from>
    <xdr:to>
      <xdr:col>28</xdr:col>
      <xdr:colOff>365125</xdr:colOff>
      <xdr:row>77</xdr:row>
      <xdr:rowOff>123292</xdr:rowOff>
    </xdr:to>
    <xdr:sp macro="" textlink="">
      <xdr:nvSpPr>
        <xdr:cNvPr id="863" name="円/楕円 862"/>
        <xdr:cNvSpPr/>
      </xdr:nvSpPr>
      <xdr:spPr>
        <a:xfrm>
          <a:off x="19494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114419</xdr:rowOff>
    </xdr:from>
    <xdr:ext cx="534377" cy="259045"/>
    <xdr:sp macro="" textlink="">
      <xdr:nvSpPr>
        <xdr:cNvPr id="864" name="テキスト ボックス 863"/>
        <xdr:cNvSpPr txBox="1"/>
      </xdr:nvSpPr>
      <xdr:spPr>
        <a:xfrm>
          <a:off x="19278111" y="13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15672</xdr:rowOff>
    </xdr:from>
    <xdr:to>
      <xdr:col>27</xdr:col>
      <xdr:colOff>161925</xdr:colOff>
      <xdr:row>77</xdr:row>
      <xdr:rowOff>117272</xdr:rowOff>
    </xdr:to>
    <xdr:sp macro="" textlink="">
      <xdr:nvSpPr>
        <xdr:cNvPr id="865" name="円/楕円 864"/>
        <xdr:cNvSpPr/>
      </xdr:nvSpPr>
      <xdr:spPr>
        <a:xfrm>
          <a:off x="18605500" y="132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108399</xdr:rowOff>
    </xdr:from>
    <xdr:ext cx="534377" cy="259045"/>
    <xdr:sp macro="" textlink="">
      <xdr:nvSpPr>
        <xdr:cNvPr id="866" name="テキスト ボックス 865"/>
        <xdr:cNvSpPr txBox="1"/>
      </xdr:nvSpPr>
      <xdr:spPr>
        <a:xfrm>
          <a:off x="18389111" y="13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組織・機構の見直しに伴う退職者不補充等により職員数の削減に努め人件費の抑制につな</a:t>
          </a:r>
          <a:r>
            <a:rPr kumimoji="1" lang="ja-JP" altLang="en-US" sz="1300">
              <a:solidFill>
                <a:schemeClr val="dk1"/>
              </a:solidFill>
              <a:effectLst/>
              <a:latin typeface="+mn-lt"/>
              <a:ea typeface="+mn-ea"/>
              <a:cs typeface="+mn-cs"/>
            </a:rPr>
            <a:t>げている。</a:t>
          </a:r>
          <a:endParaRPr lang="ja-JP" altLang="ja-JP" sz="1300">
            <a:effectLst/>
          </a:endParaRPr>
        </a:p>
        <a:p>
          <a:r>
            <a:rPr kumimoji="1" lang="ja-JP" altLang="ja-JP" sz="1300">
              <a:solidFill>
                <a:schemeClr val="dk1"/>
              </a:solidFill>
              <a:effectLst/>
              <a:latin typeface="+mn-lt"/>
              <a:ea typeface="+mn-ea"/>
              <a:cs typeface="+mn-cs"/>
            </a:rPr>
            <a:t>扶助費は、社会保障経費としての繰出金</a:t>
          </a:r>
          <a:r>
            <a:rPr kumimoji="1" lang="ja-JP" altLang="en-US" sz="1300">
              <a:solidFill>
                <a:schemeClr val="dk1"/>
              </a:solidFill>
              <a:effectLst/>
              <a:latin typeface="+mn-lt"/>
              <a:ea typeface="+mn-ea"/>
              <a:cs typeface="+mn-cs"/>
            </a:rPr>
            <a:t>としての繰出金（</a:t>
          </a:r>
          <a:r>
            <a:rPr kumimoji="1" lang="ja-JP" altLang="ja-JP" sz="1300">
              <a:solidFill>
                <a:schemeClr val="dk1"/>
              </a:solidFill>
              <a:effectLst/>
              <a:latin typeface="+mn-lt"/>
              <a:ea typeface="+mn-ea"/>
              <a:cs typeface="+mn-cs"/>
            </a:rPr>
            <a:t>国民健康保険</a:t>
          </a:r>
          <a:r>
            <a:rPr kumimoji="1" lang="ja-JP" altLang="en-US" sz="1300">
              <a:solidFill>
                <a:schemeClr val="dk1"/>
              </a:solidFill>
              <a:effectLst/>
              <a:latin typeface="+mn-lt"/>
              <a:ea typeface="+mn-ea"/>
              <a:cs typeface="+mn-cs"/>
            </a:rPr>
            <a:t>繰出</a:t>
          </a:r>
          <a:r>
            <a:rPr kumimoji="1" lang="ja-JP" altLang="ja-JP" sz="1300">
              <a:solidFill>
                <a:schemeClr val="dk1"/>
              </a:solidFill>
              <a:effectLst/>
              <a:latin typeface="+mn-lt"/>
              <a:ea typeface="+mn-ea"/>
              <a:cs typeface="+mn-cs"/>
            </a:rPr>
            <a:t>や介護特別会計繰出</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と同じく、対象者増に伴</a:t>
          </a:r>
          <a:r>
            <a:rPr kumimoji="1" lang="ja-JP" altLang="en-US" sz="1300">
              <a:solidFill>
                <a:schemeClr val="dk1"/>
              </a:solidFill>
              <a:effectLst/>
              <a:latin typeface="+mn-lt"/>
              <a:ea typeface="+mn-ea"/>
              <a:cs typeface="+mn-cs"/>
            </a:rPr>
            <a:t>って</a:t>
          </a:r>
          <a:r>
            <a:rPr kumimoji="1" lang="ja-JP" altLang="ja-JP" sz="1300">
              <a:solidFill>
                <a:schemeClr val="dk1"/>
              </a:solidFill>
              <a:effectLst/>
              <a:latin typeface="+mn-lt"/>
              <a:ea typeface="+mn-ea"/>
              <a:cs typeface="+mn-cs"/>
            </a:rPr>
            <a:t>今後も増加が見込まれ</a:t>
          </a:r>
          <a:r>
            <a:rPr kumimoji="1" lang="ja-JP" altLang="en-US" sz="1300">
              <a:solidFill>
                <a:schemeClr val="dk1"/>
              </a:solidFill>
              <a:effectLst/>
              <a:latin typeface="+mn-lt"/>
              <a:ea typeface="+mn-ea"/>
              <a:cs typeface="+mn-cs"/>
            </a:rPr>
            <a:t>てい</a:t>
          </a:r>
          <a:r>
            <a:rPr kumimoji="1" lang="ja-JP" altLang="ja-JP"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現在は類似団体の平均を下回っている普通建設事業費も、公共施設</a:t>
          </a:r>
          <a:r>
            <a:rPr kumimoji="1" lang="ja-JP" altLang="en-US" sz="1300">
              <a:solidFill>
                <a:schemeClr val="dk1"/>
              </a:solidFill>
              <a:effectLst/>
              <a:latin typeface="+mn-lt"/>
              <a:ea typeface="+mn-ea"/>
              <a:cs typeface="+mn-cs"/>
            </a:rPr>
            <a:t>等総合管理計画に基づいた施設整備、長寿命化対策による</a:t>
          </a:r>
          <a:r>
            <a:rPr kumimoji="1" lang="ja-JP" altLang="ja-JP" sz="1300">
              <a:solidFill>
                <a:schemeClr val="dk1"/>
              </a:solidFill>
              <a:effectLst/>
              <a:latin typeface="+mn-lt"/>
              <a:ea typeface="+mn-ea"/>
              <a:cs typeface="+mn-cs"/>
            </a:rPr>
            <a:t>維持更新費用の増加が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今後見込まれる。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64,239
63,503
66.70
22,329,819
21,379,377
866,636
15,272,083
21,706,972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56032</xdr:rowOff>
    </xdr:from>
    <xdr:to>
      <xdr:col>6</xdr:col>
      <xdr:colOff>511175</xdr:colOff>
      <xdr:row>34</xdr:row>
      <xdr:rowOff>162560</xdr:rowOff>
    </xdr:to>
    <xdr:cxnSp macro="">
      <xdr:nvCxnSpPr>
        <xdr:cNvPr id="59" name="直線コネクタ 58"/>
        <xdr:cNvCxnSpPr/>
      </xdr:nvCxnSpPr>
      <xdr:spPr>
        <a:xfrm>
          <a:off x="3797300" y="5885332"/>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56032</xdr:rowOff>
    </xdr:from>
    <xdr:to>
      <xdr:col>5</xdr:col>
      <xdr:colOff>358775</xdr:colOff>
      <xdr:row>34</xdr:row>
      <xdr:rowOff>109982</xdr:rowOff>
    </xdr:to>
    <xdr:cxnSp macro="">
      <xdr:nvCxnSpPr>
        <xdr:cNvPr id="62" name="直線コネクタ 61"/>
        <xdr:cNvCxnSpPr/>
      </xdr:nvCxnSpPr>
      <xdr:spPr>
        <a:xfrm flipV="1">
          <a:off x="2908300" y="5885332"/>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22657</xdr:rowOff>
    </xdr:from>
    <xdr:to>
      <xdr:col>4</xdr:col>
      <xdr:colOff>155575</xdr:colOff>
      <xdr:row>34</xdr:row>
      <xdr:rowOff>109982</xdr:rowOff>
    </xdr:to>
    <xdr:cxnSp macro="">
      <xdr:nvCxnSpPr>
        <xdr:cNvPr id="65" name="直線コネクタ 64"/>
        <xdr:cNvCxnSpPr/>
      </xdr:nvCxnSpPr>
      <xdr:spPr>
        <a:xfrm>
          <a:off x="2019300" y="5851957"/>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153416</xdr:rowOff>
    </xdr:from>
    <xdr:to>
      <xdr:col>2</xdr:col>
      <xdr:colOff>638175</xdr:colOff>
      <xdr:row>34</xdr:row>
      <xdr:rowOff>22657</xdr:rowOff>
    </xdr:to>
    <xdr:cxnSp macro="">
      <xdr:nvCxnSpPr>
        <xdr:cNvPr id="68" name="直線コネクタ 67"/>
        <xdr:cNvCxnSpPr/>
      </xdr:nvCxnSpPr>
      <xdr:spPr>
        <a:xfrm>
          <a:off x="1130300" y="581126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111760</xdr:rowOff>
    </xdr:from>
    <xdr:to>
      <xdr:col>6</xdr:col>
      <xdr:colOff>561975</xdr:colOff>
      <xdr:row>35</xdr:row>
      <xdr:rowOff>41910</xdr:rowOff>
    </xdr:to>
    <xdr:sp macro="" textlink="">
      <xdr:nvSpPr>
        <xdr:cNvPr id="78" name="円/楕円 77"/>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90187</xdr:rowOff>
    </xdr:from>
    <xdr:ext cx="469744" cy="259045"/>
    <xdr:sp macro="" textlink="">
      <xdr:nvSpPr>
        <xdr:cNvPr id="79" name="議会費該当値テキスト"/>
        <xdr:cNvSpPr txBox="1"/>
      </xdr:nvSpPr>
      <xdr:spPr>
        <a:xfrm>
          <a:off x="4686300"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5232</xdr:rowOff>
    </xdr:from>
    <xdr:to>
      <xdr:col>5</xdr:col>
      <xdr:colOff>409575</xdr:colOff>
      <xdr:row>34</xdr:row>
      <xdr:rowOff>106832</xdr:rowOff>
    </xdr:to>
    <xdr:sp macro="" textlink="">
      <xdr:nvSpPr>
        <xdr:cNvPr id="80" name="円/楕円 79"/>
        <xdr:cNvSpPr/>
      </xdr:nvSpPr>
      <xdr:spPr>
        <a:xfrm>
          <a:off x="3746500" y="5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97959</xdr:rowOff>
    </xdr:from>
    <xdr:ext cx="469744" cy="259045"/>
    <xdr:sp macro="" textlink="">
      <xdr:nvSpPr>
        <xdr:cNvPr id="81" name="テキスト ボックス 80"/>
        <xdr:cNvSpPr txBox="1"/>
      </xdr:nvSpPr>
      <xdr:spPr>
        <a:xfrm>
          <a:off x="3562427" y="59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59182</xdr:rowOff>
    </xdr:from>
    <xdr:to>
      <xdr:col>4</xdr:col>
      <xdr:colOff>206375</xdr:colOff>
      <xdr:row>34</xdr:row>
      <xdr:rowOff>160782</xdr:rowOff>
    </xdr:to>
    <xdr:sp macro="" textlink="">
      <xdr:nvSpPr>
        <xdr:cNvPr id="82" name="円/楕円 81"/>
        <xdr:cNvSpPr/>
      </xdr:nvSpPr>
      <xdr:spPr>
        <a:xfrm>
          <a:off x="2857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151909</xdr:rowOff>
    </xdr:from>
    <xdr:ext cx="469744" cy="259045"/>
    <xdr:sp macro="" textlink="">
      <xdr:nvSpPr>
        <xdr:cNvPr id="83" name="テキスト ボックス 82"/>
        <xdr:cNvSpPr txBox="1"/>
      </xdr:nvSpPr>
      <xdr:spPr>
        <a:xfrm>
          <a:off x="2673427" y="59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143307</xdr:rowOff>
    </xdr:from>
    <xdr:to>
      <xdr:col>3</xdr:col>
      <xdr:colOff>3175</xdr:colOff>
      <xdr:row>34</xdr:row>
      <xdr:rowOff>73457</xdr:rowOff>
    </xdr:to>
    <xdr:sp macro="" textlink="">
      <xdr:nvSpPr>
        <xdr:cNvPr id="84" name="円/楕円 83"/>
        <xdr:cNvSpPr/>
      </xdr:nvSpPr>
      <xdr:spPr>
        <a:xfrm>
          <a:off x="1968500" y="58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85" name="テキスト ボックス 84"/>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102616</xdr:rowOff>
    </xdr:from>
    <xdr:to>
      <xdr:col>1</xdr:col>
      <xdr:colOff>485775</xdr:colOff>
      <xdr:row>34</xdr:row>
      <xdr:rowOff>32766</xdr:rowOff>
    </xdr:to>
    <xdr:sp macro="" textlink="">
      <xdr:nvSpPr>
        <xdr:cNvPr id="86" name="円/楕円 85"/>
        <xdr:cNvSpPr/>
      </xdr:nvSpPr>
      <xdr:spPr>
        <a:xfrm>
          <a:off x="1079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49293</xdr:rowOff>
    </xdr:from>
    <xdr:ext cx="469744" cy="259045"/>
    <xdr:sp macro="" textlink="">
      <xdr:nvSpPr>
        <xdr:cNvPr id="87" name="テキスト ボックス 86"/>
        <xdr:cNvSpPr txBox="1"/>
      </xdr:nvSpPr>
      <xdr:spPr>
        <a:xfrm>
          <a:off x="895427"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127843</xdr:rowOff>
    </xdr:from>
    <xdr:to>
      <xdr:col>6</xdr:col>
      <xdr:colOff>511175</xdr:colOff>
      <xdr:row>56</xdr:row>
      <xdr:rowOff>92807</xdr:rowOff>
    </xdr:to>
    <xdr:cxnSp macro="">
      <xdr:nvCxnSpPr>
        <xdr:cNvPr id="116" name="直線コネクタ 115"/>
        <xdr:cNvCxnSpPr/>
      </xdr:nvCxnSpPr>
      <xdr:spPr>
        <a:xfrm>
          <a:off x="3797300" y="9557593"/>
          <a:ext cx="838200" cy="1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97668</xdr:rowOff>
    </xdr:from>
    <xdr:to>
      <xdr:col>5</xdr:col>
      <xdr:colOff>358775</xdr:colOff>
      <xdr:row>55</xdr:row>
      <xdr:rowOff>127843</xdr:rowOff>
    </xdr:to>
    <xdr:cxnSp macro="">
      <xdr:nvCxnSpPr>
        <xdr:cNvPr id="119" name="直線コネクタ 118"/>
        <xdr:cNvCxnSpPr/>
      </xdr:nvCxnSpPr>
      <xdr:spPr>
        <a:xfrm>
          <a:off x="2908300" y="9355968"/>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97668</xdr:rowOff>
    </xdr:from>
    <xdr:to>
      <xdr:col>4</xdr:col>
      <xdr:colOff>155575</xdr:colOff>
      <xdr:row>56</xdr:row>
      <xdr:rowOff>158255</xdr:rowOff>
    </xdr:to>
    <xdr:cxnSp macro="">
      <xdr:nvCxnSpPr>
        <xdr:cNvPr id="122" name="直線コネクタ 121"/>
        <xdr:cNvCxnSpPr/>
      </xdr:nvCxnSpPr>
      <xdr:spPr>
        <a:xfrm flipV="1">
          <a:off x="2019300" y="9355968"/>
          <a:ext cx="889000" cy="4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158255</xdr:rowOff>
    </xdr:from>
    <xdr:to>
      <xdr:col>2</xdr:col>
      <xdr:colOff>638175</xdr:colOff>
      <xdr:row>57</xdr:row>
      <xdr:rowOff>66251</xdr:rowOff>
    </xdr:to>
    <xdr:cxnSp macro="">
      <xdr:nvCxnSpPr>
        <xdr:cNvPr id="125" name="直線コネクタ 124"/>
        <xdr:cNvCxnSpPr/>
      </xdr:nvCxnSpPr>
      <xdr:spPr>
        <a:xfrm flipV="1">
          <a:off x="1130300" y="9759455"/>
          <a:ext cx="889000" cy="7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42007</xdr:rowOff>
    </xdr:from>
    <xdr:to>
      <xdr:col>6</xdr:col>
      <xdr:colOff>561975</xdr:colOff>
      <xdr:row>56</xdr:row>
      <xdr:rowOff>143607</xdr:rowOff>
    </xdr:to>
    <xdr:sp macro="" textlink="">
      <xdr:nvSpPr>
        <xdr:cNvPr id="135" name="円/楕円 134"/>
        <xdr:cNvSpPr/>
      </xdr:nvSpPr>
      <xdr:spPr>
        <a:xfrm>
          <a:off x="45847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20434</xdr:rowOff>
    </xdr:from>
    <xdr:ext cx="534377" cy="259045"/>
    <xdr:sp macro="" textlink="">
      <xdr:nvSpPr>
        <xdr:cNvPr id="136" name="総務費該当値テキスト"/>
        <xdr:cNvSpPr txBox="1"/>
      </xdr:nvSpPr>
      <xdr:spPr>
        <a:xfrm>
          <a:off x="4686300" y="96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61,154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77043</xdr:rowOff>
    </xdr:from>
    <xdr:to>
      <xdr:col>5</xdr:col>
      <xdr:colOff>409575</xdr:colOff>
      <xdr:row>56</xdr:row>
      <xdr:rowOff>7193</xdr:rowOff>
    </xdr:to>
    <xdr:sp macro="" textlink="">
      <xdr:nvSpPr>
        <xdr:cNvPr id="137" name="円/楕円 136"/>
        <xdr:cNvSpPr/>
      </xdr:nvSpPr>
      <xdr:spPr>
        <a:xfrm>
          <a:off x="3746500" y="95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23720</xdr:rowOff>
    </xdr:from>
    <xdr:ext cx="534377" cy="259045"/>
    <xdr:sp macro="" textlink="">
      <xdr:nvSpPr>
        <xdr:cNvPr id="138" name="テキスト ボックス 137"/>
        <xdr:cNvSpPr txBox="1"/>
      </xdr:nvSpPr>
      <xdr:spPr>
        <a:xfrm>
          <a:off x="3530111" y="92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46868</xdr:rowOff>
    </xdr:from>
    <xdr:to>
      <xdr:col>4</xdr:col>
      <xdr:colOff>206375</xdr:colOff>
      <xdr:row>54</xdr:row>
      <xdr:rowOff>148468</xdr:rowOff>
    </xdr:to>
    <xdr:sp macro="" textlink="">
      <xdr:nvSpPr>
        <xdr:cNvPr id="139" name="円/楕円 138"/>
        <xdr:cNvSpPr/>
      </xdr:nvSpPr>
      <xdr:spPr>
        <a:xfrm>
          <a:off x="2857500" y="93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164995</xdr:rowOff>
    </xdr:from>
    <xdr:ext cx="599010" cy="259045"/>
    <xdr:sp macro="" textlink="">
      <xdr:nvSpPr>
        <xdr:cNvPr id="140" name="テキスト ボックス 139"/>
        <xdr:cNvSpPr txBox="1"/>
      </xdr:nvSpPr>
      <xdr:spPr>
        <a:xfrm>
          <a:off x="2608794" y="908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107455</xdr:rowOff>
    </xdr:from>
    <xdr:to>
      <xdr:col>3</xdr:col>
      <xdr:colOff>3175</xdr:colOff>
      <xdr:row>57</xdr:row>
      <xdr:rowOff>37605</xdr:rowOff>
    </xdr:to>
    <xdr:sp macro="" textlink="">
      <xdr:nvSpPr>
        <xdr:cNvPr id="141" name="円/楕円 140"/>
        <xdr:cNvSpPr/>
      </xdr:nvSpPr>
      <xdr:spPr>
        <a:xfrm>
          <a:off x="1968500" y="9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28732</xdr:rowOff>
    </xdr:from>
    <xdr:ext cx="534377" cy="259045"/>
    <xdr:sp macro="" textlink="">
      <xdr:nvSpPr>
        <xdr:cNvPr id="142" name="テキスト ボックス 141"/>
        <xdr:cNvSpPr txBox="1"/>
      </xdr:nvSpPr>
      <xdr:spPr>
        <a:xfrm>
          <a:off x="1752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15451</xdr:rowOff>
    </xdr:from>
    <xdr:to>
      <xdr:col>1</xdr:col>
      <xdr:colOff>485775</xdr:colOff>
      <xdr:row>57</xdr:row>
      <xdr:rowOff>117051</xdr:rowOff>
    </xdr:to>
    <xdr:sp macro="" textlink="">
      <xdr:nvSpPr>
        <xdr:cNvPr id="143" name="円/楕円 142"/>
        <xdr:cNvSpPr/>
      </xdr:nvSpPr>
      <xdr:spPr>
        <a:xfrm>
          <a:off x="1079500" y="97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108178</xdr:rowOff>
    </xdr:from>
    <xdr:ext cx="534377" cy="259045"/>
    <xdr:sp macro="" textlink="">
      <xdr:nvSpPr>
        <xdr:cNvPr id="144" name="テキスト ボックス 143"/>
        <xdr:cNvSpPr txBox="1"/>
      </xdr:nvSpPr>
      <xdr:spPr>
        <a:xfrm>
          <a:off x="863111" y="98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114491</xdr:rowOff>
    </xdr:from>
    <xdr:to>
      <xdr:col>6</xdr:col>
      <xdr:colOff>511175</xdr:colOff>
      <xdr:row>78</xdr:row>
      <xdr:rowOff>116421</xdr:rowOff>
    </xdr:to>
    <xdr:cxnSp macro="">
      <xdr:nvCxnSpPr>
        <xdr:cNvPr id="174" name="直線コネクタ 173"/>
        <xdr:cNvCxnSpPr/>
      </xdr:nvCxnSpPr>
      <xdr:spPr>
        <a:xfrm>
          <a:off x="3797300" y="13487591"/>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114491</xdr:rowOff>
    </xdr:from>
    <xdr:to>
      <xdr:col>5</xdr:col>
      <xdr:colOff>358775</xdr:colOff>
      <xdr:row>78</xdr:row>
      <xdr:rowOff>143942</xdr:rowOff>
    </xdr:to>
    <xdr:cxnSp macro="">
      <xdr:nvCxnSpPr>
        <xdr:cNvPr id="177" name="直線コネクタ 176"/>
        <xdr:cNvCxnSpPr/>
      </xdr:nvCxnSpPr>
      <xdr:spPr>
        <a:xfrm flipV="1">
          <a:off x="2908300" y="13487591"/>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143942</xdr:rowOff>
    </xdr:from>
    <xdr:to>
      <xdr:col>4</xdr:col>
      <xdr:colOff>155575</xdr:colOff>
      <xdr:row>79</xdr:row>
      <xdr:rowOff>19875</xdr:rowOff>
    </xdr:to>
    <xdr:cxnSp macro="">
      <xdr:nvCxnSpPr>
        <xdr:cNvPr id="180" name="直線コネクタ 179"/>
        <xdr:cNvCxnSpPr/>
      </xdr:nvCxnSpPr>
      <xdr:spPr>
        <a:xfrm flipV="1">
          <a:off x="2019300" y="13517042"/>
          <a:ext cx="889000" cy="4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19875</xdr:rowOff>
    </xdr:from>
    <xdr:to>
      <xdr:col>2</xdr:col>
      <xdr:colOff>638175</xdr:colOff>
      <xdr:row>79</xdr:row>
      <xdr:rowOff>107175</xdr:rowOff>
    </xdr:to>
    <xdr:cxnSp macro="">
      <xdr:nvCxnSpPr>
        <xdr:cNvPr id="183" name="直線コネクタ 182"/>
        <xdr:cNvCxnSpPr/>
      </xdr:nvCxnSpPr>
      <xdr:spPr>
        <a:xfrm flipV="1">
          <a:off x="1130300" y="13564425"/>
          <a:ext cx="889000" cy="8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65621</xdr:rowOff>
    </xdr:from>
    <xdr:to>
      <xdr:col>6</xdr:col>
      <xdr:colOff>561975</xdr:colOff>
      <xdr:row>78</xdr:row>
      <xdr:rowOff>167221</xdr:rowOff>
    </xdr:to>
    <xdr:sp macro="" textlink="">
      <xdr:nvSpPr>
        <xdr:cNvPr id="193" name="円/楕円 192"/>
        <xdr:cNvSpPr/>
      </xdr:nvSpPr>
      <xdr:spPr>
        <a:xfrm>
          <a:off x="4584700" y="134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151998</xdr:rowOff>
    </xdr:from>
    <xdr:ext cx="599010" cy="259045"/>
    <xdr:sp macro="" textlink="">
      <xdr:nvSpPr>
        <xdr:cNvPr id="194" name="民生費該当値テキスト"/>
        <xdr:cNvSpPr txBox="1"/>
      </xdr:nvSpPr>
      <xdr:spPr>
        <a:xfrm>
          <a:off x="4686300" y="1335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63691</xdr:rowOff>
    </xdr:from>
    <xdr:to>
      <xdr:col>5</xdr:col>
      <xdr:colOff>409575</xdr:colOff>
      <xdr:row>78</xdr:row>
      <xdr:rowOff>165291</xdr:rowOff>
    </xdr:to>
    <xdr:sp macro="" textlink="">
      <xdr:nvSpPr>
        <xdr:cNvPr id="195" name="円/楕円 194"/>
        <xdr:cNvSpPr/>
      </xdr:nvSpPr>
      <xdr:spPr>
        <a:xfrm>
          <a:off x="3746500" y="134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156418</xdr:rowOff>
    </xdr:from>
    <xdr:ext cx="599010" cy="259045"/>
    <xdr:sp macro="" textlink="">
      <xdr:nvSpPr>
        <xdr:cNvPr id="196" name="テキスト ボックス 195"/>
        <xdr:cNvSpPr txBox="1"/>
      </xdr:nvSpPr>
      <xdr:spPr>
        <a:xfrm>
          <a:off x="3497794" y="1352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93142</xdr:rowOff>
    </xdr:from>
    <xdr:to>
      <xdr:col>4</xdr:col>
      <xdr:colOff>206375</xdr:colOff>
      <xdr:row>79</xdr:row>
      <xdr:rowOff>23292</xdr:rowOff>
    </xdr:to>
    <xdr:sp macro="" textlink="">
      <xdr:nvSpPr>
        <xdr:cNvPr id="197" name="円/楕円 196"/>
        <xdr:cNvSpPr/>
      </xdr:nvSpPr>
      <xdr:spPr>
        <a:xfrm>
          <a:off x="2857500" y="134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14419</xdr:rowOff>
    </xdr:from>
    <xdr:ext cx="599010" cy="259045"/>
    <xdr:sp macro="" textlink="">
      <xdr:nvSpPr>
        <xdr:cNvPr id="198" name="テキスト ボックス 197"/>
        <xdr:cNvSpPr txBox="1"/>
      </xdr:nvSpPr>
      <xdr:spPr>
        <a:xfrm>
          <a:off x="2608794" y="135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140525</xdr:rowOff>
    </xdr:from>
    <xdr:to>
      <xdr:col>3</xdr:col>
      <xdr:colOff>3175</xdr:colOff>
      <xdr:row>79</xdr:row>
      <xdr:rowOff>70675</xdr:rowOff>
    </xdr:to>
    <xdr:sp macro="" textlink="">
      <xdr:nvSpPr>
        <xdr:cNvPr id="199" name="円/楕円 198"/>
        <xdr:cNvSpPr/>
      </xdr:nvSpPr>
      <xdr:spPr>
        <a:xfrm>
          <a:off x="1968500" y="13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61802</xdr:rowOff>
    </xdr:from>
    <xdr:ext cx="599010" cy="259045"/>
    <xdr:sp macro="" textlink="">
      <xdr:nvSpPr>
        <xdr:cNvPr id="200" name="テキスト ボックス 199"/>
        <xdr:cNvSpPr txBox="1"/>
      </xdr:nvSpPr>
      <xdr:spPr>
        <a:xfrm>
          <a:off x="1719794" y="1360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56375</xdr:rowOff>
    </xdr:from>
    <xdr:to>
      <xdr:col>1</xdr:col>
      <xdr:colOff>485775</xdr:colOff>
      <xdr:row>79</xdr:row>
      <xdr:rowOff>157975</xdr:rowOff>
    </xdr:to>
    <xdr:sp macro="" textlink="">
      <xdr:nvSpPr>
        <xdr:cNvPr id="201" name="円/楕円 200"/>
        <xdr:cNvSpPr/>
      </xdr:nvSpPr>
      <xdr:spPr>
        <a:xfrm>
          <a:off x="1079500" y="136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149102</xdr:rowOff>
    </xdr:from>
    <xdr:ext cx="599010" cy="259045"/>
    <xdr:sp macro="" textlink="">
      <xdr:nvSpPr>
        <xdr:cNvPr id="202" name="テキスト ボックス 201"/>
        <xdr:cNvSpPr txBox="1"/>
      </xdr:nvSpPr>
      <xdr:spPr>
        <a:xfrm>
          <a:off x="830794" y="1369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139700</xdr:rowOff>
    </xdr:from>
    <xdr:to>
      <xdr:col>6</xdr:col>
      <xdr:colOff>511175</xdr:colOff>
      <xdr:row>98</xdr:row>
      <xdr:rowOff>148158</xdr:rowOff>
    </xdr:to>
    <xdr:cxnSp macro="">
      <xdr:nvCxnSpPr>
        <xdr:cNvPr id="232" name="直線コネクタ 231"/>
        <xdr:cNvCxnSpPr/>
      </xdr:nvCxnSpPr>
      <xdr:spPr>
        <a:xfrm>
          <a:off x="3797300" y="16941800"/>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139700</xdr:rowOff>
    </xdr:from>
    <xdr:to>
      <xdr:col>5</xdr:col>
      <xdr:colOff>358775</xdr:colOff>
      <xdr:row>98</xdr:row>
      <xdr:rowOff>161189</xdr:rowOff>
    </xdr:to>
    <xdr:cxnSp macro="">
      <xdr:nvCxnSpPr>
        <xdr:cNvPr id="235" name="直線コネクタ 234"/>
        <xdr:cNvCxnSpPr/>
      </xdr:nvCxnSpPr>
      <xdr:spPr>
        <a:xfrm flipV="1">
          <a:off x="2908300" y="1694180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156978</xdr:rowOff>
    </xdr:from>
    <xdr:to>
      <xdr:col>4</xdr:col>
      <xdr:colOff>155575</xdr:colOff>
      <xdr:row>98</xdr:row>
      <xdr:rowOff>161189</xdr:rowOff>
    </xdr:to>
    <xdr:cxnSp macro="">
      <xdr:nvCxnSpPr>
        <xdr:cNvPr id="238" name="直線コネクタ 237"/>
        <xdr:cNvCxnSpPr/>
      </xdr:nvCxnSpPr>
      <xdr:spPr>
        <a:xfrm>
          <a:off x="2019300" y="16959078"/>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109792</xdr:rowOff>
    </xdr:from>
    <xdr:to>
      <xdr:col>2</xdr:col>
      <xdr:colOff>638175</xdr:colOff>
      <xdr:row>98</xdr:row>
      <xdr:rowOff>156978</xdr:rowOff>
    </xdr:to>
    <xdr:cxnSp macro="">
      <xdr:nvCxnSpPr>
        <xdr:cNvPr id="241" name="直線コネクタ 240"/>
        <xdr:cNvCxnSpPr/>
      </xdr:nvCxnSpPr>
      <xdr:spPr>
        <a:xfrm>
          <a:off x="1130300" y="16911892"/>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97358</xdr:rowOff>
    </xdr:from>
    <xdr:to>
      <xdr:col>6</xdr:col>
      <xdr:colOff>561975</xdr:colOff>
      <xdr:row>99</xdr:row>
      <xdr:rowOff>27508</xdr:rowOff>
    </xdr:to>
    <xdr:sp macro="" textlink="">
      <xdr:nvSpPr>
        <xdr:cNvPr id="251" name="円/楕円 250"/>
        <xdr:cNvSpPr/>
      </xdr:nvSpPr>
      <xdr:spPr>
        <a:xfrm>
          <a:off x="45847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12285</xdr:rowOff>
    </xdr:from>
    <xdr:ext cx="534377" cy="259045"/>
    <xdr:sp macro="" textlink="">
      <xdr:nvSpPr>
        <xdr:cNvPr id="252" name="衛生費該当値テキスト"/>
        <xdr:cNvSpPr txBox="1"/>
      </xdr:nvSpPr>
      <xdr:spPr>
        <a:xfrm>
          <a:off x="4686300" y="168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88900</xdr:rowOff>
    </xdr:from>
    <xdr:to>
      <xdr:col>5</xdr:col>
      <xdr:colOff>409575</xdr:colOff>
      <xdr:row>99</xdr:row>
      <xdr:rowOff>19050</xdr:rowOff>
    </xdr:to>
    <xdr:sp macro="" textlink="">
      <xdr:nvSpPr>
        <xdr:cNvPr id="253" name="円/楕円 252"/>
        <xdr:cNvSpPr/>
      </xdr:nvSpPr>
      <xdr:spPr>
        <a:xfrm>
          <a:off x="3746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10177</xdr:rowOff>
    </xdr:from>
    <xdr:ext cx="534377" cy="259045"/>
    <xdr:sp macro="" textlink="">
      <xdr:nvSpPr>
        <xdr:cNvPr id="254" name="テキスト ボックス 253"/>
        <xdr:cNvSpPr txBox="1"/>
      </xdr:nvSpPr>
      <xdr:spPr>
        <a:xfrm>
          <a:off x="3530111" y="169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110389</xdr:rowOff>
    </xdr:from>
    <xdr:to>
      <xdr:col>4</xdr:col>
      <xdr:colOff>206375</xdr:colOff>
      <xdr:row>99</xdr:row>
      <xdr:rowOff>40539</xdr:rowOff>
    </xdr:to>
    <xdr:sp macro="" textlink="">
      <xdr:nvSpPr>
        <xdr:cNvPr id="255" name="円/楕円 254"/>
        <xdr:cNvSpPr/>
      </xdr:nvSpPr>
      <xdr:spPr>
        <a:xfrm>
          <a:off x="2857500" y="169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31666</xdr:rowOff>
    </xdr:from>
    <xdr:ext cx="534377" cy="259045"/>
    <xdr:sp macro="" textlink="">
      <xdr:nvSpPr>
        <xdr:cNvPr id="256" name="テキスト ボックス 255"/>
        <xdr:cNvSpPr txBox="1"/>
      </xdr:nvSpPr>
      <xdr:spPr>
        <a:xfrm>
          <a:off x="2641111" y="170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106178</xdr:rowOff>
    </xdr:from>
    <xdr:to>
      <xdr:col>3</xdr:col>
      <xdr:colOff>3175</xdr:colOff>
      <xdr:row>99</xdr:row>
      <xdr:rowOff>36328</xdr:rowOff>
    </xdr:to>
    <xdr:sp macro="" textlink="">
      <xdr:nvSpPr>
        <xdr:cNvPr id="257" name="円/楕円 256"/>
        <xdr:cNvSpPr/>
      </xdr:nvSpPr>
      <xdr:spPr>
        <a:xfrm>
          <a:off x="1968500" y="169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27455</xdr:rowOff>
    </xdr:from>
    <xdr:ext cx="534377" cy="259045"/>
    <xdr:sp macro="" textlink="">
      <xdr:nvSpPr>
        <xdr:cNvPr id="258" name="テキスト ボックス 257"/>
        <xdr:cNvSpPr txBox="1"/>
      </xdr:nvSpPr>
      <xdr:spPr>
        <a:xfrm>
          <a:off x="1752111" y="170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58992</xdr:rowOff>
    </xdr:from>
    <xdr:to>
      <xdr:col>1</xdr:col>
      <xdr:colOff>485775</xdr:colOff>
      <xdr:row>98</xdr:row>
      <xdr:rowOff>160592</xdr:rowOff>
    </xdr:to>
    <xdr:sp macro="" textlink="">
      <xdr:nvSpPr>
        <xdr:cNvPr id="259" name="円/楕円 258"/>
        <xdr:cNvSpPr/>
      </xdr:nvSpPr>
      <xdr:spPr>
        <a:xfrm>
          <a:off x="1079500" y="168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151719</xdr:rowOff>
    </xdr:from>
    <xdr:ext cx="534377" cy="259045"/>
    <xdr:sp macro="" textlink="">
      <xdr:nvSpPr>
        <xdr:cNvPr id="260" name="テキスト ボックス 259"/>
        <xdr:cNvSpPr txBox="1"/>
      </xdr:nvSpPr>
      <xdr:spPr>
        <a:xfrm>
          <a:off x="863111" y="169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125070</xdr:rowOff>
    </xdr:from>
    <xdr:to>
      <xdr:col>15</xdr:col>
      <xdr:colOff>180975</xdr:colOff>
      <xdr:row>38</xdr:row>
      <xdr:rowOff>125299</xdr:rowOff>
    </xdr:to>
    <xdr:cxnSp macro="">
      <xdr:nvCxnSpPr>
        <xdr:cNvPr id="287" name="直線コネクタ 286"/>
        <xdr:cNvCxnSpPr/>
      </xdr:nvCxnSpPr>
      <xdr:spPr>
        <a:xfrm>
          <a:off x="9639300" y="664017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119126</xdr:rowOff>
    </xdr:from>
    <xdr:to>
      <xdr:col>14</xdr:col>
      <xdr:colOff>28575</xdr:colOff>
      <xdr:row>38</xdr:row>
      <xdr:rowOff>125070</xdr:rowOff>
    </xdr:to>
    <xdr:cxnSp macro="">
      <xdr:nvCxnSpPr>
        <xdr:cNvPr id="290" name="直線コネクタ 289"/>
        <xdr:cNvCxnSpPr/>
      </xdr:nvCxnSpPr>
      <xdr:spPr>
        <a:xfrm>
          <a:off x="8750300" y="663422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90322</xdr:rowOff>
    </xdr:from>
    <xdr:to>
      <xdr:col>12</xdr:col>
      <xdr:colOff>511175</xdr:colOff>
      <xdr:row>38</xdr:row>
      <xdr:rowOff>119126</xdr:rowOff>
    </xdr:to>
    <xdr:cxnSp macro="">
      <xdr:nvCxnSpPr>
        <xdr:cNvPr id="293" name="直線コネクタ 292"/>
        <xdr:cNvCxnSpPr/>
      </xdr:nvCxnSpPr>
      <xdr:spPr>
        <a:xfrm>
          <a:off x="7861300" y="660542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140386</xdr:rowOff>
    </xdr:from>
    <xdr:to>
      <xdr:col>11</xdr:col>
      <xdr:colOff>307975</xdr:colOff>
      <xdr:row>38</xdr:row>
      <xdr:rowOff>90322</xdr:rowOff>
    </xdr:to>
    <xdr:cxnSp macro="">
      <xdr:nvCxnSpPr>
        <xdr:cNvPr id="296" name="直線コネクタ 295"/>
        <xdr:cNvCxnSpPr/>
      </xdr:nvCxnSpPr>
      <xdr:spPr>
        <a:xfrm>
          <a:off x="6972300" y="6484036"/>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74499</xdr:rowOff>
    </xdr:from>
    <xdr:to>
      <xdr:col>15</xdr:col>
      <xdr:colOff>231775</xdr:colOff>
      <xdr:row>39</xdr:row>
      <xdr:rowOff>4649</xdr:rowOff>
    </xdr:to>
    <xdr:sp macro="" textlink="">
      <xdr:nvSpPr>
        <xdr:cNvPr id="306" name="円/楕円 305"/>
        <xdr:cNvSpPr/>
      </xdr:nvSpPr>
      <xdr:spPr>
        <a:xfrm>
          <a:off x="104267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160876</xdr:rowOff>
    </xdr:from>
    <xdr:ext cx="313932" cy="259045"/>
    <xdr:sp macro="" textlink="">
      <xdr:nvSpPr>
        <xdr:cNvPr id="307" name="労働費該当値テキスト"/>
        <xdr:cNvSpPr txBox="1"/>
      </xdr:nvSpPr>
      <xdr:spPr>
        <a:xfrm>
          <a:off x="10528300" y="6504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74270</xdr:rowOff>
    </xdr:from>
    <xdr:to>
      <xdr:col>14</xdr:col>
      <xdr:colOff>79375</xdr:colOff>
      <xdr:row>39</xdr:row>
      <xdr:rowOff>4420</xdr:rowOff>
    </xdr:to>
    <xdr:sp macro="" textlink="">
      <xdr:nvSpPr>
        <xdr:cNvPr id="308" name="円/楕円 307"/>
        <xdr:cNvSpPr/>
      </xdr:nvSpPr>
      <xdr:spPr>
        <a:xfrm>
          <a:off x="9588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166997</xdr:rowOff>
    </xdr:from>
    <xdr:ext cx="313932" cy="259045"/>
    <xdr:sp macro="" textlink="">
      <xdr:nvSpPr>
        <xdr:cNvPr id="309" name="テキスト ボックス 308"/>
        <xdr:cNvSpPr txBox="1"/>
      </xdr:nvSpPr>
      <xdr:spPr>
        <a:xfrm>
          <a:off x="9482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68326</xdr:rowOff>
    </xdr:from>
    <xdr:to>
      <xdr:col>12</xdr:col>
      <xdr:colOff>561975</xdr:colOff>
      <xdr:row>38</xdr:row>
      <xdr:rowOff>169926</xdr:rowOff>
    </xdr:to>
    <xdr:sp macro="" textlink="">
      <xdr:nvSpPr>
        <xdr:cNvPr id="310" name="円/楕円 309"/>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161053</xdr:rowOff>
    </xdr:from>
    <xdr:ext cx="313932" cy="259045"/>
    <xdr:sp macro="" textlink="">
      <xdr:nvSpPr>
        <xdr:cNvPr id="311" name="テキスト ボックス 310"/>
        <xdr:cNvSpPr txBox="1"/>
      </xdr:nvSpPr>
      <xdr:spPr>
        <a:xfrm>
          <a:off x="8593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39522</xdr:rowOff>
    </xdr:from>
    <xdr:to>
      <xdr:col>11</xdr:col>
      <xdr:colOff>358775</xdr:colOff>
      <xdr:row>38</xdr:row>
      <xdr:rowOff>141122</xdr:rowOff>
    </xdr:to>
    <xdr:sp macro="" textlink="">
      <xdr:nvSpPr>
        <xdr:cNvPr id="312" name="円/楕円 311"/>
        <xdr:cNvSpPr/>
      </xdr:nvSpPr>
      <xdr:spPr>
        <a:xfrm>
          <a:off x="7810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132249</xdr:rowOff>
    </xdr:from>
    <xdr:ext cx="378565" cy="259045"/>
    <xdr:sp macro="" textlink="">
      <xdr:nvSpPr>
        <xdr:cNvPr id="313" name="テキスト ボックス 312"/>
        <xdr:cNvSpPr txBox="1"/>
      </xdr:nvSpPr>
      <xdr:spPr>
        <a:xfrm>
          <a:off x="7672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89586</xdr:rowOff>
    </xdr:from>
    <xdr:to>
      <xdr:col>10</xdr:col>
      <xdr:colOff>155575</xdr:colOff>
      <xdr:row>38</xdr:row>
      <xdr:rowOff>19735</xdr:rowOff>
    </xdr:to>
    <xdr:sp macro="" textlink="">
      <xdr:nvSpPr>
        <xdr:cNvPr id="314" name="円/楕円 313"/>
        <xdr:cNvSpPr/>
      </xdr:nvSpPr>
      <xdr:spPr>
        <a:xfrm>
          <a:off x="69215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10863</xdr:rowOff>
    </xdr:from>
    <xdr:ext cx="378565" cy="259045"/>
    <xdr:sp macro="" textlink="">
      <xdr:nvSpPr>
        <xdr:cNvPr id="315" name="テキスト ボックス 314"/>
        <xdr:cNvSpPr txBox="1"/>
      </xdr:nvSpPr>
      <xdr:spPr>
        <a:xfrm>
          <a:off x="6783017" y="652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162086</xdr:rowOff>
    </xdr:from>
    <xdr:to>
      <xdr:col>15</xdr:col>
      <xdr:colOff>180975</xdr:colOff>
      <xdr:row>58</xdr:row>
      <xdr:rowOff>10264</xdr:rowOff>
    </xdr:to>
    <xdr:cxnSp macro="">
      <xdr:nvCxnSpPr>
        <xdr:cNvPr id="346" name="直線コネクタ 345"/>
        <xdr:cNvCxnSpPr/>
      </xdr:nvCxnSpPr>
      <xdr:spPr>
        <a:xfrm flipV="1">
          <a:off x="9639300" y="9934736"/>
          <a:ext cx="8382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10264</xdr:rowOff>
    </xdr:from>
    <xdr:to>
      <xdr:col>14</xdr:col>
      <xdr:colOff>28575</xdr:colOff>
      <xdr:row>58</xdr:row>
      <xdr:rowOff>26510</xdr:rowOff>
    </xdr:to>
    <xdr:cxnSp macro="">
      <xdr:nvCxnSpPr>
        <xdr:cNvPr id="349" name="直線コネクタ 348"/>
        <xdr:cNvCxnSpPr/>
      </xdr:nvCxnSpPr>
      <xdr:spPr>
        <a:xfrm flipV="1">
          <a:off x="8750300" y="9954364"/>
          <a:ext cx="8890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26510</xdr:rowOff>
    </xdr:from>
    <xdr:to>
      <xdr:col>12</xdr:col>
      <xdr:colOff>511175</xdr:colOff>
      <xdr:row>58</xdr:row>
      <xdr:rowOff>34723</xdr:rowOff>
    </xdr:to>
    <xdr:cxnSp macro="">
      <xdr:nvCxnSpPr>
        <xdr:cNvPr id="352" name="直線コネクタ 351"/>
        <xdr:cNvCxnSpPr/>
      </xdr:nvCxnSpPr>
      <xdr:spPr>
        <a:xfrm flipV="1">
          <a:off x="7861300" y="9970610"/>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23228</xdr:rowOff>
    </xdr:from>
    <xdr:to>
      <xdr:col>11</xdr:col>
      <xdr:colOff>307975</xdr:colOff>
      <xdr:row>58</xdr:row>
      <xdr:rowOff>34723</xdr:rowOff>
    </xdr:to>
    <xdr:cxnSp macro="">
      <xdr:nvCxnSpPr>
        <xdr:cNvPr id="355" name="直線コネクタ 354"/>
        <xdr:cNvCxnSpPr/>
      </xdr:nvCxnSpPr>
      <xdr:spPr>
        <a:xfrm>
          <a:off x="6972300" y="996732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111286</xdr:rowOff>
    </xdr:from>
    <xdr:to>
      <xdr:col>15</xdr:col>
      <xdr:colOff>231775</xdr:colOff>
      <xdr:row>58</xdr:row>
      <xdr:rowOff>41436</xdr:rowOff>
    </xdr:to>
    <xdr:sp macro="" textlink="">
      <xdr:nvSpPr>
        <xdr:cNvPr id="365" name="円/楕円 364"/>
        <xdr:cNvSpPr/>
      </xdr:nvSpPr>
      <xdr:spPr>
        <a:xfrm>
          <a:off x="10426700" y="98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89713</xdr:rowOff>
    </xdr:from>
    <xdr:ext cx="534377" cy="259045"/>
    <xdr:sp macro="" textlink="">
      <xdr:nvSpPr>
        <xdr:cNvPr id="366" name="農林水産業費該当値テキスト"/>
        <xdr:cNvSpPr txBox="1"/>
      </xdr:nvSpPr>
      <xdr:spPr>
        <a:xfrm>
          <a:off x="10528300" y="9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130914</xdr:rowOff>
    </xdr:from>
    <xdr:to>
      <xdr:col>14</xdr:col>
      <xdr:colOff>79375</xdr:colOff>
      <xdr:row>58</xdr:row>
      <xdr:rowOff>61064</xdr:rowOff>
    </xdr:to>
    <xdr:sp macro="" textlink="">
      <xdr:nvSpPr>
        <xdr:cNvPr id="367" name="円/楕円 366"/>
        <xdr:cNvSpPr/>
      </xdr:nvSpPr>
      <xdr:spPr>
        <a:xfrm>
          <a:off x="9588500" y="9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52191</xdr:rowOff>
    </xdr:from>
    <xdr:ext cx="534377" cy="259045"/>
    <xdr:sp macro="" textlink="">
      <xdr:nvSpPr>
        <xdr:cNvPr id="368" name="テキスト ボックス 367"/>
        <xdr:cNvSpPr txBox="1"/>
      </xdr:nvSpPr>
      <xdr:spPr>
        <a:xfrm>
          <a:off x="9372111" y="99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147160</xdr:rowOff>
    </xdr:from>
    <xdr:to>
      <xdr:col>12</xdr:col>
      <xdr:colOff>561975</xdr:colOff>
      <xdr:row>58</xdr:row>
      <xdr:rowOff>77310</xdr:rowOff>
    </xdr:to>
    <xdr:sp macro="" textlink="">
      <xdr:nvSpPr>
        <xdr:cNvPr id="369" name="円/楕円 368"/>
        <xdr:cNvSpPr/>
      </xdr:nvSpPr>
      <xdr:spPr>
        <a:xfrm>
          <a:off x="8699500" y="99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93837</xdr:rowOff>
    </xdr:from>
    <xdr:ext cx="534377" cy="259045"/>
    <xdr:sp macro="" textlink="">
      <xdr:nvSpPr>
        <xdr:cNvPr id="370" name="テキスト ボックス 369"/>
        <xdr:cNvSpPr txBox="1"/>
      </xdr:nvSpPr>
      <xdr:spPr>
        <a:xfrm>
          <a:off x="8483111" y="96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155373</xdr:rowOff>
    </xdr:from>
    <xdr:to>
      <xdr:col>11</xdr:col>
      <xdr:colOff>358775</xdr:colOff>
      <xdr:row>58</xdr:row>
      <xdr:rowOff>85523</xdr:rowOff>
    </xdr:to>
    <xdr:sp macro="" textlink="">
      <xdr:nvSpPr>
        <xdr:cNvPr id="371" name="円/楕円 370"/>
        <xdr:cNvSpPr/>
      </xdr:nvSpPr>
      <xdr:spPr>
        <a:xfrm>
          <a:off x="7810500" y="99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102050</xdr:rowOff>
    </xdr:from>
    <xdr:ext cx="534377" cy="259045"/>
    <xdr:sp macro="" textlink="">
      <xdr:nvSpPr>
        <xdr:cNvPr id="372" name="テキスト ボックス 371"/>
        <xdr:cNvSpPr txBox="1"/>
      </xdr:nvSpPr>
      <xdr:spPr>
        <a:xfrm>
          <a:off x="7594111" y="970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143878</xdr:rowOff>
    </xdr:from>
    <xdr:to>
      <xdr:col>10</xdr:col>
      <xdr:colOff>155575</xdr:colOff>
      <xdr:row>58</xdr:row>
      <xdr:rowOff>74028</xdr:rowOff>
    </xdr:to>
    <xdr:sp macro="" textlink="">
      <xdr:nvSpPr>
        <xdr:cNvPr id="373" name="円/楕円 372"/>
        <xdr:cNvSpPr/>
      </xdr:nvSpPr>
      <xdr:spPr>
        <a:xfrm>
          <a:off x="6921500" y="99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90555</xdr:rowOff>
    </xdr:from>
    <xdr:ext cx="534377" cy="259045"/>
    <xdr:sp macro="" textlink="">
      <xdr:nvSpPr>
        <xdr:cNvPr id="374" name="テキスト ボックス 373"/>
        <xdr:cNvSpPr txBox="1"/>
      </xdr:nvSpPr>
      <xdr:spPr>
        <a:xfrm>
          <a:off x="6705111" y="96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8026</xdr:rowOff>
    </xdr:from>
    <xdr:to>
      <xdr:col>15</xdr:col>
      <xdr:colOff>180975</xdr:colOff>
      <xdr:row>79</xdr:row>
      <xdr:rowOff>48913</xdr:rowOff>
    </xdr:to>
    <xdr:cxnSp macro="">
      <xdr:nvCxnSpPr>
        <xdr:cNvPr id="405" name="直線コネクタ 404"/>
        <xdr:cNvCxnSpPr/>
      </xdr:nvCxnSpPr>
      <xdr:spPr>
        <a:xfrm>
          <a:off x="9639300" y="13552576"/>
          <a:ext cx="8382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8026</xdr:rowOff>
    </xdr:from>
    <xdr:to>
      <xdr:col>14</xdr:col>
      <xdr:colOff>28575</xdr:colOff>
      <xdr:row>79</xdr:row>
      <xdr:rowOff>47216</xdr:rowOff>
    </xdr:to>
    <xdr:cxnSp macro="">
      <xdr:nvCxnSpPr>
        <xdr:cNvPr id="408" name="直線コネクタ 407"/>
        <xdr:cNvCxnSpPr/>
      </xdr:nvCxnSpPr>
      <xdr:spPr>
        <a:xfrm flipV="1">
          <a:off x="8750300" y="13552576"/>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46726</xdr:rowOff>
    </xdr:from>
    <xdr:to>
      <xdr:col>12</xdr:col>
      <xdr:colOff>511175</xdr:colOff>
      <xdr:row>79</xdr:row>
      <xdr:rowOff>47216</xdr:rowOff>
    </xdr:to>
    <xdr:cxnSp macro="">
      <xdr:nvCxnSpPr>
        <xdr:cNvPr id="411" name="直線コネクタ 410"/>
        <xdr:cNvCxnSpPr/>
      </xdr:nvCxnSpPr>
      <xdr:spPr>
        <a:xfrm>
          <a:off x="7861300" y="1359127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46726</xdr:rowOff>
    </xdr:from>
    <xdr:to>
      <xdr:col>11</xdr:col>
      <xdr:colOff>307975</xdr:colOff>
      <xdr:row>79</xdr:row>
      <xdr:rowOff>49533</xdr:rowOff>
    </xdr:to>
    <xdr:cxnSp macro="">
      <xdr:nvCxnSpPr>
        <xdr:cNvPr id="414" name="直線コネクタ 413"/>
        <xdr:cNvCxnSpPr/>
      </xdr:nvCxnSpPr>
      <xdr:spPr>
        <a:xfrm flipV="1">
          <a:off x="6972300" y="1359127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169563</xdr:rowOff>
    </xdr:from>
    <xdr:to>
      <xdr:col>15</xdr:col>
      <xdr:colOff>231775</xdr:colOff>
      <xdr:row>79</xdr:row>
      <xdr:rowOff>99713</xdr:rowOff>
    </xdr:to>
    <xdr:sp macro="" textlink="">
      <xdr:nvSpPr>
        <xdr:cNvPr id="424" name="円/楕円 423"/>
        <xdr:cNvSpPr/>
      </xdr:nvSpPr>
      <xdr:spPr>
        <a:xfrm>
          <a:off x="104267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84490</xdr:rowOff>
    </xdr:from>
    <xdr:ext cx="469744" cy="259045"/>
    <xdr:sp macro="" textlink="">
      <xdr:nvSpPr>
        <xdr:cNvPr id="425" name="商工費該当値テキスト"/>
        <xdr:cNvSpPr txBox="1"/>
      </xdr:nvSpPr>
      <xdr:spPr>
        <a:xfrm>
          <a:off x="10528300" y="1345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128676</xdr:rowOff>
    </xdr:from>
    <xdr:to>
      <xdr:col>14</xdr:col>
      <xdr:colOff>79375</xdr:colOff>
      <xdr:row>79</xdr:row>
      <xdr:rowOff>58826</xdr:rowOff>
    </xdr:to>
    <xdr:sp macro="" textlink="">
      <xdr:nvSpPr>
        <xdr:cNvPr id="426" name="円/楕円 425"/>
        <xdr:cNvSpPr/>
      </xdr:nvSpPr>
      <xdr:spPr>
        <a:xfrm>
          <a:off x="9588500" y="13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49953</xdr:rowOff>
    </xdr:from>
    <xdr:ext cx="469744" cy="259045"/>
    <xdr:sp macro="" textlink="">
      <xdr:nvSpPr>
        <xdr:cNvPr id="427" name="テキスト ボックス 426"/>
        <xdr:cNvSpPr txBox="1"/>
      </xdr:nvSpPr>
      <xdr:spPr>
        <a:xfrm>
          <a:off x="9404427" y="135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167866</xdr:rowOff>
    </xdr:from>
    <xdr:to>
      <xdr:col>12</xdr:col>
      <xdr:colOff>561975</xdr:colOff>
      <xdr:row>79</xdr:row>
      <xdr:rowOff>98016</xdr:rowOff>
    </xdr:to>
    <xdr:sp macro="" textlink="">
      <xdr:nvSpPr>
        <xdr:cNvPr id="428" name="円/楕円 427"/>
        <xdr:cNvSpPr/>
      </xdr:nvSpPr>
      <xdr:spPr>
        <a:xfrm>
          <a:off x="8699500" y="1354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89143</xdr:rowOff>
    </xdr:from>
    <xdr:ext cx="469744" cy="259045"/>
    <xdr:sp macro="" textlink="">
      <xdr:nvSpPr>
        <xdr:cNvPr id="429" name="テキスト ボックス 428"/>
        <xdr:cNvSpPr txBox="1"/>
      </xdr:nvSpPr>
      <xdr:spPr>
        <a:xfrm>
          <a:off x="8515427" y="1363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167376</xdr:rowOff>
    </xdr:from>
    <xdr:to>
      <xdr:col>11</xdr:col>
      <xdr:colOff>358775</xdr:colOff>
      <xdr:row>79</xdr:row>
      <xdr:rowOff>97526</xdr:rowOff>
    </xdr:to>
    <xdr:sp macro="" textlink="">
      <xdr:nvSpPr>
        <xdr:cNvPr id="430" name="円/楕円 429"/>
        <xdr:cNvSpPr/>
      </xdr:nvSpPr>
      <xdr:spPr>
        <a:xfrm>
          <a:off x="7810500" y="13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88653</xdr:rowOff>
    </xdr:from>
    <xdr:ext cx="469744" cy="259045"/>
    <xdr:sp macro="" textlink="">
      <xdr:nvSpPr>
        <xdr:cNvPr id="431" name="テキスト ボックス 430"/>
        <xdr:cNvSpPr txBox="1"/>
      </xdr:nvSpPr>
      <xdr:spPr>
        <a:xfrm>
          <a:off x="7626427" y="136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170183</xdr:rowOff>
    </xdr:from>
    <xdr:to>
      <xdr:col>10</xdr:col>
      <xdr:colOff>155575</xdr:colOff>
      <xdr:row>79</xdr:row>
      <xdr:rowOff>100333</xdr:rowOff>
    </xdr:to>
    <xdr:sp macro="" textlink="">
      <xdr:nvSpPr>
        <xdr:cNvPr id="432" name="円/楕円 431"/>
        <xdr:cNvSpPr/>
      </xdr:nvSpPr>
      <xdr:spPr>
        <a:xfrm>
          <a:off x="6921500" y="13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91460</xdr:rowOff>
    </xdr:from>
    <xdr:ext cx="469744" cy="259045"/>
    <xdr:sp macro="" textlink="">
      <xdr:nvSpPr>
        <xdr:cNvPr id="433" name="テキスト ボックス 432"/>
        <xdr:cNvSpPr txBox="1"/>
      </xdr:nvSpPr>
      <xdr:spPr>
        <a:xfrm>
          <a:off x="6737427" y="1363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26479</xdr:rowOff>
    </xdr:from>
    <xdr:to>
      <xdr:col>15</xdr:col>
      <xdr:colOff>180975</xdr:colOff>
      <xdr:row>98</xdr:row>
      <xdr:rowOff>50216</xdr:rowOff>
    </xdr:to>
    <xdr:cxnSp macro="">
      <xdr:nvCxnSpPr>
        <xdr:cNvPr id="462" name="直線コネクタ 461"/>
        <xdr:cNvCxnSpPr/>
      </xdr:nvCxnSpPr>
      <xdr:spPr>
        <a:xfrm flipV="1">
          <a:off x="9639300" y="16828579"/>
          <a:ext cx="8382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146901</xdr:rowOff>
    </xdr:from>
    <xdr:to>
      <xdr:col>14</xdr:col>
      <xdr:colOff>28575</xdr:colOff>
      <xdr:row>98</xdr:row>
      <xdr:rowOff>50216</xdr:rowOff>
    </xdr:to>
    <xdr:cxnSp macro="">
      <xdr:nvCxnSpPr>
        <xdr:cNvPr id="465" name="直線コネクタ 464"/>
        <xdr:cNvCxnSpPr/>
      </xdr:nvCxnSpPr>
      <xdr:spPr>
        <a:xfrm>
          <a:off x="8750300" y="16777551"/>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102908</xdr:rowOff>
    </xdr:from>
    <xdr:to>
      <xdr:col>12</xdr:col>
      <xdr:colOff>511175</xdr:colOff>
      <xdr:row>97</xdr:row>
      <xdr:rowOff>146901</xdr:rowOff>
    </xdr:to>
    <xdr:cxnSp macro="">
      <xdr:nvCxnSpPr>
        <xdr:cNvPr id="468" name="直線コネクタ 467"/>
        <xdr:cNvCxnSpPr/>
      </xdr:nvCxnSpPr>
      <xdr:spPr>
        <a:xfrm>
          <a:off x="7861300" y="16733558"/>
          <a:ext cx="8890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93498</xdr:rowOff>
    </xdr:from>
    <xdr:to>
      <xdr:col>11</xdr:col>
      <xdr:colOff>307975</xdr:colOff>
      <xdr:row>97</xdr:row>
      <xdr:rowOff>102908</xdr:rowOff>
    </xdr:to>
    <xdr:cxnSp macro="">
      <xdr:nvCxnSpPr>
        <xdr:cNvPr id="471" name="直線コネクタ 470"/>
        <xdr:cNvCxnSpPr/>
      </xdr:nvCxnSpPr>
      <xdr:spPr>
        <a:xfrm>
          <a:off x="6972300" y="1672414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147129</xdr:rowOff>
    </xdr:from>
    <xdr:to>
      <xdr:col>15</xdr:col>
      <xdr:colOff>231775</xdr:colOff>
      <xdr:row>98</xdr:row>
      <xdr:rowOff>77279</xdr:rowOff>
    </xdr:to>
    <xdr:sp macro="" textlink="">
      <xdr:nvSpPr>
        <xdr:cNvPr id="481" name="円/楕円 480"/>
        <xdr:cNvSpPr/>
      </xdr:nvSpPr>
      <xdr:spPr>
        <a:xfrm>
          <a:off x="10426700" y="167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62056</xdr:rowOff>
    </xdr:from>
    <xdr:ext cx="534377" cy="259045"/>
    <xdr:sp macro="" textlink="">
      <xdr:nvSpPr>
        <xdr:cNvPr id="482" name="土木費該当値テキスト"/>
        <xdr:cNvSpPr txBox="1"/>
      </xdr:nvSpPr>
      <xdr:spPr>
        <a:xfrm>
          <a:off x="10528300" y="166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170866</xdr:rowOff>
    </xdr:from>
    <xdr:to>
      <xdr:col>14</xdr:col>
      <xdr:colOff>79375</xdr:colOff>
      <xdr:row>98</xdr:row>
      <xdr:rowOff>101016</xdr:rowOff>
    </xdr:to>
    <xdr:sp macro="" textlink="">
      <xdr:nvSpPr>
        <xdr:cNvPr id="483" name="円/楕円 482"/>
        <xdr:cNvSpPr/>
      </xdr:nvSpPr>
      <xdr:spPr>
        <a:xfrm>
          <a:off x="9588500" y="168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92143</xdr:rowOff>
    </xdr:from>
    <xdr:ext cx="534377" cy="259045"/>
    <xdr:sp macro="" textlink="">
      <xdr:nvSpPr>
        <xdr:cNvPr id="484" name="テキスト ボックス 483"/>
        <xdr:cNvSpPr txBox="1"/>
      </xdr:nvSpPr>
      <xdr:spPr>
        <a:xfrm>
          <a:off x="9372111" y="168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96101</xdr:rowOff>
    </xdr:from>
    <xdr:to>
      <xdr:col>12</xdr:col>
      <xdr:colOff>561975</xdr:colOff>
      <xdr:row>98</xdr:row>
      <xdr:rowOff>26251</xdr:rowOff>
    </xdr:to>
    <xdr:sp macro="" textlink="">
      <xdr:nvSpPr>
        <xdr:cNvPr id="485" name="円/楕円 484"/>
        <xdr:cNvSpPr/>
      </xdr:nvSpPr>
      <xdr:spPr>
        <a:xfrm>
          <a:off x="8699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17378</xdr:rowOff>
    </xdr:from>
    <xdr:ext cx="534377" cy="259045"/>
    <xdr:sp macro="" textlink="">
      <xdr:nvSpPr>
        <xdr:cNvPr id="486" name="テキスト ボックス 485"/>
        <xdr:cNvSpPr txBox="1"/>
      </xdr:nvSpPr>
      <xdr:spPr>
        <a:xfrm>
          <a:off x="8483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52108</xdr:rowOff>
    </xdr:from>
    <xdr:to>
      <xdr:col>11</xdr:col>
      <xdr:colOff>358775</xdr:colOff>
      <xdr:row>97</xdr:row>
      <xdr:rowOff>153708</xdr:rowOff>
    </xdr:to>
    <xdr:sp macro="" textlink="">
      <xdr:nvSpPr>
        <xdr:cNvPr id="487" name="円/楕円 486"/>
        <xdr:cNvSpPr/>
      </xdr:nvSpPr>
      <xdr:spPr>
        <a:xfrm>
          <a:off x="7810500" y="166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144835</xdr:rowOff>
    </xdr:from>
    <xdr:ext cx="534377" cy="259045"/>
    <xdr:sp macro="" textlink="">
      <xdr:nvSpPr>
        <xdr:cNvPr id="488" name="テキスト ボックス 487"/>
        <xdr:cNvSpPr txBox="1"/>
      </xdr:nvSpPr>
      <xdr:spPr>
        <a:xfrm>
          <a:off x="7594111" y="1677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42698</xdr:rowOff>
    </xdr:from>
    <xdr:to>
      <xdr:col>10</xdr:col>
      <xdr:colOff>155575</xdr:colOff>
      <xdr:row>97</xdr:row>
      <xdr:rowOff>144298</xdr:rowOff>
    </xdr:to>
    <xdr:sp macro="" textlink="">
      <xdr:nvSpPr>
        <xdr:cNvPr id="489" name="円/楕円 488"/>
        <xdr:cNvSpPr/>
      </xdr:nvSpPr>
      <xdr:spPr>
        <a:xfrm>
          <a:off x="6921500" y="166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135425</xdr:rowOff>
    </xdr:from>
    <xdr:ext cx="534377" cy="259045"/>
    <xdr:sp macro="" textlink="">
      <xdr:nvSpPr>
        <xdr:cNvPr id="490" name="テキスト ボックス 489"/>
        <xdr:cNvSpPr txBox="1"/>
      </xdr:nvSpPr>
      <xdr:spPr>
        <a:xfrm>
          <a:off x="6705111" y="167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93614</xdr:rowOff>
    </xdr:from>
    <xdr:to>
      <xdr:col>23</xdr:col>
      <xdr:colOff>517525</xdr:colOff>
      <xdr:row>37</xdr:row>
      <xdr:rowOff>125435</xdr:rowOff>
    </xdr:to>
    <xdr:cxnSp macro="">
      <xdr:nvCxnSpPr>
        <xdr:cNvPr id="518" name="直線コネクタ 517"/>
        <xdr:cNvCxnSpPr/>
      </xdr:nvCxnSpPr>
      <xdr:spPr>
        <a:xfrm>
          <a:off x="15481300" y="6437264"/>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166446</xdr:rowOff>
    </xdr:from>
    <xdr:to>
      <xdr:col>22</xdr:col>
      <xdr:colOff>365125</xdr:colOff>
      <xdr:row>37</xdr:row>
      <xdr:rowOff>93614</xdr:rowOff>
    </xdr:to>
    <xdr:cxnSp macro="">
      <xdr:nvCxnSpPr>
        <xdr:cNvPr id="521" name="直線コネクタ 520"/>
        <xdr:cNvCxnSpPr/>
      </xdr:nvCxnSpPr>
      <xdr:spPr>
        <a:xfrm>
          <a:off x="14592300" y="6338646"/>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166446</xdr:rowOff>
    </xdr:from>
    <xdr:to>
      <xdr:col>21</xdr:col>
      <xdr:colOff>161925</xdr:colOff>
      <xdr:row>37</xdr:row>
      <xdr:rowOff>127310</xdr:rowOff>
    </xdr:to>
    <xdr:cxnSp macro="">
      <xdr:nvCxnSpPr>
        <xdr:cNvPr id="524" name="直線コネクタ 523"/>
        <xdr:cNvCxnSpPr/>
      </xdr:nvCxnSpPr>
      <xdr:spPr>
        <a:xfrm flipV="1">
          <a:off x="13703300" y="6338646"/>
          <a:ext cx="889000" cy="1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17216</xdr:rowOff>
    </xdr:from>
    <xdr:to>
      <xdr:col>19</xdr:col>
      <xdr:colOff>644525</xdr:colOff>
      <xdr:row>37</xdr:row>
      <xdr:rowOff>127310</xdr:rowOff>
    </xdr:to>
    <xdr:cxnSp macro="">
      <xdr:nvCxnSpPr>
        <xdr:cNvPr id="527" name="直線コネクタ 526"/>
        <xdr:cNvCxnSpPr/>
      </xdr:nvCxnSpPr>
      <xdr:spPr>
        <a:xfrm>
          <a:off x="12814300" y="6360866"/>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74635</xdr:rowOff>
    </xdr:from>
    <xdr:to>
      <xdr:col>23</xdr:col>
      <xdr:colOff>568325</xdr:colOff>
      <xdr:row>38</xdr:row>
      <xdr:rowOff>4786</xdr:rowOff>
    </xdr:to>
    <xdr:sp macro="" textlink="">
      <xdr:nvSpPr>
        <xdr:cNvPr id="537" name="円/楕円 536"/>
        <xdr:cNvSpPr/>
      </xdr:nvSpPr>
      <xdr:spPr>
        <a:xfrm>
          <a:off x="16268700" y="641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53062</xdr:rowOff>
    </xdr:from>
    <xdr:ext cx="534377" cy="259045"/>
    <xdr:sp macro="" textlink="">
      <xdr:nvSpPr>
        <xdr:cNvPr id="538" name="消防費該当値テキスト"/>
        <xdr:cNvSpPr txBox="1"/>
      </xdr:nvSpPr>
      <xdr:spPr>
        <a:xfrm>
          <a:off x="16370300" y="639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42814</xdr:rowOff>
    </xdr:from>
    <xdr:to>
      <xdr:col>22</xdr:col>
      <xdr:colOff>415925</xdr:colOff>
      <xdr:row>37</xdr:row>
      <xdr:rowOff>144414</xdr:rowOff>
    </xdr:to>
    <xdr:sp macro="" textlink="">
      <xdr:nvSpPr>
        <xdr:cNvPr id="539" name="円/楕円 538"/>
        <xdr:cNvSpPr/>
      </xdr:nvSpPr>
      <xdr:spPr>
        <a:xfrm>
          <a:off x="15430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135541</xdr:rowOff>
    </xdr:from>
    <xdr:ext cx="534377" cy="259045"/>
    <xdr:sp macro="" textlink="">
      <xdr:nvSpPr>
        <xdr:cNvPr id="540" name="テキスト ボックス 539"/>
        <xdr:cNvSpPr txBox="1"/>
      </xdr:nvSpPr>
      <xdr:spPr>
        <a:xfrm>
          <a:off x="15214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115646</xdr:rowOff>
    </xdr:from>
    <xdr:to>
      <xdr:col>21</xdr:col>
      <xdr:colOff>212725</xdr:colOff>
      <xdr:row>37</xdr:row>
      <xdr:rowOff>45796</xdr:rowOff>
    </xdr:to>
    <xdr:sp macro="" textlink="">
      <xdr:nvSpPr>
        <xdr:cNvPr id="541" name="円/楕円 540"/>
        <xdr:cNvSpPr/>
      </xdr:nvSpPr>
      <xdr:spPr>
        <a:xfrm>
          <a:off x="14541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36923</xdr:rowOff>
    </xdr:from>
    <xdr:ext cx="534377" cy="259045"/>
    <xdr:sp macro="" textlink="">
      <xdr:nvSpPr>
        <xdr:cNvPr id="542" name="テキスト ボックス 541"/>
        <xdr:cNvSpPr txBox="1"/>
      </xdr:nvSpPr>
      <xdr:spPr>
        <a:xfrm>
          <a:off x="14325111"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76510</xdr:rowOff>
    </xdr:from>
    <xdr:to>
      <xdr:col>20</xdr:col>
      <xdr:colOff>9525</xdr:colOff>
      <xdr:row>38</xdr:row>
      <xdr:rowOff>6660</xdr:rowOff>
    </xdr:to>
    <xdr:sp macro="" textlink="">
      <xdr:nvSpPr>
        <xdr:cNvPr id="543" name="円/楕円 542"/>
        <xdr:cNvSpPr/>
      </xdr:nvSpPr>
      <xdr:spPr>
        <a:xfrm>
          <a:off x="13652500" y="64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169237</xdr:rowOff>
    </xdr:from>
    <xdr:ext cx="534377" cy="259045"/>
    <xdr:sp macro="" textlink="">
      <xdr:nvSpPr>
        <xdr:cNvPr id="544" name="テキスト ボックス 543"/>
        <xdr:cNvSpPr txBox="1"/>
      </xdr:nvSpPr>
      <xdr:spPr>
        <a:xfrm>
          <a:off x="13436111" y="65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137866</xdr:rowOff>
    </xdr:from>
    <xdr:to>
      <xdr:col>18</xdr:col>
      <xdr:colOff>492125</xdr:colOff>
      <xdr:row>37</xdr:row>
      <xdr:rowOff>68016</xdr:rowOff>
    </xdr:to>
    <xdr:sp macro="" textlink="">
      <xdr:nvSpPr>
        <xdr:cNvPr id="545" name="円/楕円 544"/>
        <xdr:cNvSpPr/>
      </xdr:nvSpPr>
      <xdr:spPr>
        <a:xfrm>
          <a:off x="12763500" y="63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84543</xdr:rowOff>
    </xdr:from>
    <xdr:ext cx="534377" cy="259045"/>
    <xdr:sp macro="" textlink="">
      <xdr:nvSpPr>
        <xdr:cNvPr id="546" name="テキスト ボックス 545"/>
        <xdr:cNvSpPr txBox="1"/>
      </xdr:nvSpPr>
      <xdr:spPr>
        <a:xfrm>
          <a:off x="12547111" y="608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111487</xdr:rowOff>
    </xdr:from>
    <xdr:to>
      <xdr:col>23</xdr:col>
      <xdr:colOff>517525</xdr:colOff>
      <xdr:row>57</xdr:row>
      <xdr:rowOff>132023</xdr:rowOff>
    </xdr:to>
    <xdr:cxnSp macro="">
      <xdr:nvCxnSpPr>
        <xdr:cNvPr id="576" name="直線コネクタ 575"/>
        <xdr:cNvCxnSpPr/>
      </xdr:nvCxnSpPr>
      <xdr:spPr>
        <a:xfrm flipV="1">
          <a:off x="15481300" y="9884137"/>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132023</xdr:rowOff>
    </xdr:from>
    <xdr:to>
      <xdr:col>22</xdr:col>
      <xdr:colOff>365125</xdr:colOff>
      <xdr:row>57</xdr:row>
      <xdr:rowOff>150082</xdr:rowOff>
    </xdr:to>
    <xdr:cxnSp macro="">
      <xdr:nvCxnSpPr>
        <xdr:cNvPr id="579" name="直線コネクタ 578"/>
        <xdr:cNvCxnSpPr/>
      </xdr:nvCxnSpPr>
      <xdr:spPr>
        <a:xfrm flipV="1">
          <a:off x="14592300" y="990467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140405</xdr:rowOff>
    </xdr:from>
    <xdr:to>
      <xdr:col>21</xdr:col>
      <xdr:colOff>161925</xdr:colOff>
      <xdr:row>57</xdr:row>
      <xdr:rowOff>150082</xdr:rowOff>
    </xdr:to>
    <xdr:cxnSp macro="">
      <xdr:nvCxnSpPr>
        <xdr:cNvPr id="582" name="直線コネクタ 581"/>
        <xdr:cNvCxnSpPr/>
      </xdr:nvCxnSpPr>
      <xdr:spPr>
        <a:xfrm>
          <a:off x="13703300" y="991305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94704</xdr:rowOff>
    </xdr:from>
    <xdr:to>
      <xdr:col>19</xdr:col>
      <xdr:colOff>644525</xdr:colOff>
      <xdr:row>57</xdr:row>
      <xdr:rowOff>140405</xdr:rowOff>
    </xdr:to>
    <xdr:cxnSp macro="">
      <xdr:nvCxnSpPr>
        <xdr:cNvPr id="585" name="直線コネクタ 584"/>
        <xdr:cNvCxnSpPr/>
      </xdr:nvCxnSpPr>
      <xdr:spPr>
        <a:xfrm>
          <a:off x="12814300" y="9867354"/>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60687</xdr:rowOff>
    </xdr:from>
    <xdr:to>
      <xdr:col>23</xdr:col>
      <xdr:colOff>568325</xdr:colOff>
      <xdr:row>57</xdr:row>
      <xdr:rowOff>162287</xdr:rowOff>
    </xdr:to>
    <xdr:sp macro="" textlink="">
      <xdr:nvSpPr>
        <xdr:cNvPr id="595" name="円/楕円 594"/>
        <xdr:cNvSpPr/>
      </xdr:nvSpPr>
      <xdr:spPr>
        <a:xfrm>
          <a:off x="16268700" y="98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39114</xdr:rowOff>
    </xdr:from>
    <xdr:ext cx="534377" cy="259045"/>
    <xdr:sp macro="" textlink="">
      <xdr:nvSpPr>
        <xdr:cNvPr id="596" name="教育費該当値テキスト"/>
        <xdr:cNvSpPr txBox="1"/>
      </xdr:nvSpPr>
      <xdr:spPr>
        <a:xfrm>
          <a:off x="16370300" y="98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81223</xdr:rowOff>
    </xdr:from>
    <xdr:to>
      <xdr:col>22</xdr:col>
      <xdr:colOff>415925</xdr:colOff>
      <xdr:row>58</xdr:row>
      <xdr:rowOff>11373</xdr:rowOff>
    </xdr:to>
    <xdr:sp macro="" textlink="">
      <xdr:nvSpPr>
        <xdr:cNvPr id="597" name="円/楕円 596"/>
        <xdr:cNvSpPr/>
      </xdr:nvSpPr>
      <xdr:spPr>
        <a:xfrm>
          <a:off x="15430500" y="98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2500</xdr:rowOff>
    </xdr:from>
    <xdr:ext cx="534377" cy="259045"/>
    <xdr:sp macro="" textlink="">
      <xdr:nvSpPr>
        <xdr:cNvPr id="598" name="テキスト ボックス 597"/>
        <xdr:cNvSpPr txBox="1"/>
      </xdr:nvSpPr>
      <xdr:spPr>
        <a:xfrm>
          <a:off x="15214111" y="99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99282</xdr:rowOff>
    </xdr:from>
    <xdr:to>
      <xdr:col>21</xdr:col>
      <xdr:colOff>212725</xdr:colOff>
      <xdr:row>58</xdr:row>
      <xdr:rowOff>29432</xdr:rowOff>
    </xdr:to>
    <xdr:sp macro="" textlink="">
      <xdr:nvSpPr>
        <xdr:cNvPr id="599" name="円/楕円 598"/>
        <xdr:cNvSpPr/>
      </xdr:nvSpPr>
      <xdr:spPr>
        <a:xfrm>
          <a:off x="14541500" y="98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20559</xdr:rowOff>
    </xdr:from>
    <xdr:ext cx="534377" cy="259045"/>
    <xdr:sp macro="" textlink="">
      <xdr:nvSpPr>
        <xdr:cNvPr id="600" name="テキスト ボックス 599"/>
        <xdr:cNvSpPr txBox="1"/>
      </xdr:nvSpPr>
      <xdr:spPr>
        <a:xfrm>
          <a:off x="14325111" y="99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89605</xdr:rowOff>
    </xdr:from>
    <xdr:to>
      <xdr:col>20</xdr:col>
      <xdr:colOff>9525</xdr:colOff>
      <xdr:row>58</xdr:row>
      <xdr:rowOff>19755</xdr:rowOff>
    </xdr:to>
    <xdr:sp macro="" textlink="">
      <xdr:nvSpPr>
        <xdr:cNvPr id="601" name="円/楕円 600"/>
        <xdr:cNvSpPr/>
      </xdr:nvSpPr>
      <xdr:spPr>
        <a:xfrm>
          <a:off x="13652500" y="98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10882</xdr:rowOff>
    </xdr:from>
    <xdr:ext cx="534377" cy="259045"/>
    <xdr:sp macro="" textlink="">
      <xdr:nvSpPr>
        <xdr:cNvPr id="602" name="テキスト ボックス 601"/>
        <xdr:cNvSpPr txBox="1"/>
      </xdr:nvSpPr>
      <xdr:spPr>
        <a:xfrm>
          <a:off x="13436111" y="99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43904</xdr:rowOff>
    </xdr:from>
    <xdr:to>
      <xdr:col>18</xdr:col>
      <xdr:colOff>492125</xdr:colOff>
      <xdr:row>57</xdr:row>
      <xdr:rowOff>145504</xdr:rowOff>
    </xdr:to>
    <xdr:sp macro="" textlink="">
      <xdr:nvSpPr>
        <xdr:cNvPr id="603" name="円/楕円 602"/>
        <xdr:cNvSpPr/>
      </xdr:nvSpPr>
      <xdr:spPr>
        <a:xfrm>
          <a:off x="12763500" y="98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136631</xdr:rowOff>
    </xdr:from>
    <xdr:ext cx="534377" cy="259045"/>
    <xdr:sp macro="" textlink="">
      <xdr:nvSpPr>
        <xdr:cNvPr id="604" name="テキスト ボックス 603"/>
        <xdr:cNvSpPr txBox="1"/>
      </xdr:nvSpPr>
      <xdr:spPr>
        <a:xfrm>
          <a:off x="12547111" y="99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118923</xdr:rowOff>
    </xdr:from>
    <xdr:to>
      <xdr:col>23</xdr:col>
      <xdr:colOff>517525</xdr:colOff>
      <xdr:row>96</xdr:row>
      <xdr:rowOff>145262</xdr:rowOff>
    </xdr:to>
    <xdr:cxnSp macro="">
      <xdr:nvCxnSpPr>
        <xdr:cNvPr id="688" name="直線コネクタ 687"/>
        <xdr:cNvCxnSpPr/>
      </xdr:nvCxnSpPr>
      <xdr:spPr>
        <a:xfrm flipV="1">
          <a:off x="15481300" y="16578123"/>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145262</xdr:rowOff>
    </xdr:from>
    <xdr:to>
      <xdr:col>22</xdr:col>
      <xdr:colOff>365125</xdr:colOff>
      <xdr:row>96</xdr:row>
      <xdr:rowOff>150267</xdr:rowOff>
    </xdr:to>
    <xdr:cxnSp macro="">
      <xdr:nvCxnSpPr>
        <xdr:cNvPr id="691" name="直線コネクタ 690"/>
        <xdr:cNvCxnSpPr/>
      </xdr:nvCxnSpPr>
      <xdr:spPr>
        <a:xfrm flipV="1">
          <a:off x="14592300" y="1660446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150267</xdr:rowOff>
    </xdr:from>
    <xdr:to>
      <xdr:col>21</xdr:col>
      <xdr:colOff>161925</xdr:colOff>
      <xdr:row>96</xdr:row>
      <xdr:rowOff>159258</xdr:rowOff>
    </xdr:to>
    <xdr:cxnSp macro="">
      <xdr:nvCxnSpPr>
        <xdr:cNvPr id="694" name="直線コネクタ 693"/>
        <xdr:cNvCxnSpPr/>
      </xdr:nvCxnSpPr>
      <xdr:spPr>
        <a:xfrm flipV="1">
          <a:off x="13703300" y="16609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159258</xdr:rowOff>
    </xdr:from>
    <xdr:to>
      <xdr:col>19</xdr:col>
      <xdr:colOff>644525</xdr:colOff>
      <xdr:row>97</xdr:row>
      <xdr:rowOff>16968</xdr:rowOff>
    </xdr:to>
    <xdr:cxnSp macro="">
      <xdr:nvCxnSpPr>
        <xdr:cNvPr id="697" name="直線コネクタ 696"/>
        <xdr:cNvCxnSpPr/>
      </xdr:nvCxnSpPr>
      <xdr:spPr>
        <a:xfrm flipV="1">
          <a:off x="12814300" y="16618458"/>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68123</xdr:rowOff>
    </xdr:from>
    <xdr:to>
      <xdr:col>23</xdr:col>
      <xdr:colOff>568325</xdr:colOff>
      <xdr:row>96</xdr:row>
      <xdr:rowOff>169723</xdr:rowOff>
    </xdr:to>
    <xdr:sp macro="" textlink="">
      <xdr:nvSpPr>
        <xdr:cNvPr id="707" name="円/楕円 706"/>
        <xdr:cNvSpPr/>
      </xdr:nvSpPr>
      <xdr:spPr>
        <a:xfrm>
          <a:off x="16268700" y="165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46550</xdr:rowOff>
    </xdr:from>
    <xdr:ext cx="534377" cy="259045"/>
    <xdr:sp macro="" textlink="">
      <xdr:nvSpPr>
        <xdr:cNvPr id="708" name="公債費該当値テキスト"/>
        <xdr:cNvSpPr txBox="1"/>
      </xdr:nvSpPr>
      <xdr:spPr>
        <a:xfrm>
          <a:off x="16370300" y="165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94462</xdr:rowOff>
    </xdr:from>
    <xdr:to>
      <xdr:col>22</xdr:col>
      <xdr:colOff>415925</xdr:colOff>
      <xdr:row>97</xdr:row>
      <xdr:rowOff>24612</xdr:rowOff>
    </xdr:to>
    <xdr:sp macro="" textlink="">
      <xdr:nvSpPr>
        <xdr:cNvPr id="709" name="円/楕円 708"/>
        <xdr:cNvSpPr/>
      </xdr:nvSpPr>
      <xdr:spPr>
        <a:xfrm>
          <a:off x="15430500" y="1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15739</xdr:rowOff>
    </xdr:from>
    <xdr:ext cx="534377" cy="259045"/>
    <xdr:sp macro="" textlink="">
      <xdr:nvSpPr>
        <xdr:cNvPr id="710" name="テキスト ボックス 709"/>
        <xdr:cNvSpPr txBox="1"/>
      </xdr:nvSpPr>
      <xdr:spPr>
        <a:xfrm>
          <a:off x="15214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99467</xdr:rowOff>
    </xdr:from>
    <xdr:to>
      <xdr:col>21</xdr:col>
      <xdr:colOff>212725</xdr:colOff>
      <xdr:row>97</xdr:row>
      <xdr:rowOff>29617</xdr:rowOff>
    </xdr:to>
    <xdr:sp macro="" textlink="">
      <xdr:nvSpPr>
        <xdr:cNvPr id="711" name="円/楕円 710"/>
        <xdr:cNvSpPr/>
      </xdr:nvSpPr>
      <xdr:spPr>
        <a:xfrm>
          <a:off x="14541500" y="165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20744</xdr:rowOff>
    </xdr:from>
    <xdr:ext cx="534377" cy="259045"/>
    <xdr:sp macro="" textlink="">
      <xdr:nvSpPr>
        <xdr:cNvPr id="712" name="テキスト ボックス 711"/>
        <xdr:cNvSpPr txBox="1"/>
      </xdr:nvSpPr>
      <xdr:spPr>
        <a:xfrm>
          <a:off x="14325111" y="166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108458</xdr:rowOff>
    </xdr:from>
    <xdr:to>
      <xdr:col>20</xdr:col>
      <xdr:colOff>9525</xdr:colOff>
      <xdr:row>97</xdr:row>
      <xdr:rowOff>38608</xdr:rowOff>
    </xdr:to>
    <xdr:sp macro="" textlink="">
      <xdr:nvSpPr>
        <xdr:cNvPr id="713" name="円/楕円 712"/>
        <xdr:cNvSpPr/>
      </xdr:nvSpPr>
      <xdr:spPr>
        <a:xfrm>
          <a:off x="13652500" y="165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29735</xdr:rowOff>
    </xdr:from>
    <xdr:ext cx="534377" cy="259045"/>
    <xdr:sp macro="" textlink="">
      <xdr:nvSpPr>
        <xdr:cNvPr id="714" name="テキスト ボックス 713"/>
        <xdr:cNvSpPr txBox="1"/>
      </xdr:nvSpPr>
      <xdr:spPr>
        <a:xfrm>
          <a:off x="13436111" y="16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137618</xdr:rowOff>
    </xdr:from>
    <xdr:to>
      <xdr:col>18</xdr:col>
      <xdr:colOff>492125</xdr:colOff>
      <xdr:row>97</xdr:row>
      <xdr:rowOff>67768</xdr:rowOff>
    </xdr:to>
    <xdr:sp macro="" textlink="">
      <xdr:nvSpPr>
        <xdr:cNvPr id="715" name="円/楕円 714"/>
        <xdr:cNvSpPr/>
      </xdr:nvSpPr>
      <xdr:spPr>
        <a:xfrm>
          <a:off x="12763500" y="165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58895</xdr:rowOff>
    </xdr:from>
    <xdr:ext cx="534377" cy="259045"/>
    <xdr:sp macro="" textlink="">
      <xdr:nvSpPr>
        <xdr:cNvPr id="716" name="テキスト ボックス 715"/>
        <xdr:cNvSpPr txBox="1"/>
      </xdr:nvSpPr>
      <xdr:spPr>
        <a:xfrm>
          <a:off x="12547111" y="166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9</a:t>
          </a:r>
          <a:r>
            <a:rPr kumimoji="1" lang="ja-JP" altLang="en-US" sz="1300">
              <a:solidFill>
                <a:schemeClr val="dk1"/>
              </a:solidFill>
              <a:effectLst/>
              <a:latin typeface="+mn-lt"/>
              <a:ea typeface="+mn-ea"/>
              <a:cs typeface="+mn-cs"/>
            </a:rPr>
            <a:t>月着手した</a:t>
          </a:r>
          <a:r>
            <a:rPr kumimoji="1" lang="ja-JP" altLang="ja-JP" sz="1300">
              <a:solidFill>
                <a:schemeClr val="dk1"/>
              </a:solidFill>
              <a:effectLst/>
              <a:latin typeface="+mn-lt"/>
              <a:ea typeface="+mn-ea"/>
              <a:cs typeface="+mn-cs"/>
            </a:rPr>
            <a:t>統合庁舎建設改修事業が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月末に</a:t>
          </a:r>
          <a:r>
            <a:rPr kumimoji="1" lang="ja-JP" altLang="ja-JP" sz="1300">
              <a:solidFill>
                <a:schemeClr val="dk1"/>
              </a:solidFill>
              <a:effectLst/>
              <a:latin typeface="+mn-lt"/>
              <a:ea typeface="+mn-ea"/>
              <a:cs typeface="+mn-cs"/>
            </a:rPr>
            <a:t>完了したことにより、住民一人当たりコスト（以下、「コスト」という。）は減少している。</a:t>
          </a:r>
          <a:endParaRPr lang="ja-JP" altLang="ja-JP" sz="1300">
            <a:effectLst/>
          </a:endParaRPr>
        </a:p>
        <a:p>
          <a:r>
            <a:rPr kumimoji="1" lang="ja-JP" altLang="ja-JP" sz="1300">
              <a:solidFill>
                <a:schemeClr val="dk1"/>
              </a:solidFill>
              <a:effectLst/>
              <a:latin typeface="+mn-lt"/>
              <a:ea typeface="+mn-ea"/>
              <a:cs typeface="+mn-cs"/>
            </a:rPr>
            <a:t>教育費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類似団体平均との開きが大きくなっているのは、高齢化率が他団体より高いため民生費に占める経費割合が高く、結果、少子化と共に教育費のコストをさらに引き下げる要因となっている。</a:t>
          </a:r>
          <a:endParaRPr lang="ja-JP" altLang="ja-JP" sz="1300">
            <a:effectLst/>
          </a:endParaRPr>
        </a:p>
        <a:p>
          <a:r>
            <a:rPr kumimoji="1" lang="ja-JP" altLang="ja-JP" sz="1300">
              <a:solidFill>
                <a:schemeClr val="dk1"/>
              </a:solidFill>
              <a:effectLst/>
              <a:latin typeface="+mn-lt"/>
              <a:ea typeface="+mn-ea"/>
              <a:cs typeface="+mn-cs"/>
            </a:rPr>
            <a:t>商工費は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プレミアム付商品券発行事業によ</a:t>
          </a:r>
          <a:r>
            <a:rPr kumimoji="1" lang="ja-JP" altLang="en-US" sz="1300">
              <a:solidFill>
                <a:schemeClr val="dk1"/>
              </a:solidFill>
              <a:effectLst/>
              <a:latin typeface="+mn-lt"/>
              <a:ea typeface="+mn-ea"/>
              <a:cs typeface="+mn-cs"/>
            </a:rPr>
            <a:t>る皆減で減少</a:t>
          </a:r>
          <a:r>
            <a:rPr kumimoji="1" lang="ja-JP" altLang="ja-JP" sz="1300">
              <a:solidFill>
                <a:schemeClr val="dk1"/>
              </a:solidFill>
              <a:effectLst/>
              <a:latin typeface="+mn-lt"/>
              <a:ea typeface="+mn-ea"/>
              <a:cs typeface="+mn-cs"/>
            </a:rPr>
            <a:t>しており、土木費は</a:t>
          </a:r>
          <a:r>
            <a:rPr kumimoji="1" lang="ja-JP" altLang="en-US" sz="1300">
              <a:solidFill>
                <a:schemeClr val="dk1"/>
              </a:solidFill>
              <a:effectLst/>
              <a:latin typeface="+mn-lt"/>
              <a:ea typeface="+mn-ea"/>
              <a:cs typeface="+mn-cs"/>
            </a:rPr>
            <a:t>、公共下水道事業特別会計繰出金の増により増加している。</a:t>
          </a:r>
          <a:endParaRPr lang="ja-JP" altLang="ja-JP" sz="1300">
            <a:effectLst/>
          </a:endParaRPr>
        </a:p>
        <a:p>
          <a:r>
            <a:rPr kumimoji="1" lang="ja-JP" altLang="ja-JP" sz="1300">
              <a:solidFill>
                <a:schemeClr val="dk1"/>
              </a:solidFill>
              <a:effectLst/>
              <a:latin typeface="+mn-lt"/>
              <a:ea typeface="+mn-ea"/>
              <a:cs typeface="+mn-cs"/>
            </a:rPr>
            <a:t>また、義務的経費の公債費は起債残高のピークを迎え償還額も伸びているが、今後減少に転じていく予定である。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財政調整基金残高は、普通交付税の合併算定替の減額を見込んだ中期的な見通しのもと、決算剰余金を中心に積み立てると共に最低水準の取崩しに</a:t>
          </a:r>
          <a:r>
            <a:rPr kumimoji="1" lang="ja-JP" altLang="en-US" sz="1200">
              <a:solidFill>
                <a:schemeClr val="dk1"/>
              </a:solidFill>
              <a:effectLst/>
              <a:latin typeface="+mn-lt"/>
              <a:ea typeface="+mn-ea"/>
              <a:cs typeface="+mn-cs"/>
            </a:rPr>
            <a:t>これまで</a:t>
          </a:r>
          <a:r>
            <a:rPr kumimoji="1" lang="ja-JP" altLang="ja-JP" sz="1200">
              <a:solidFill>
                <a:schemeClr val="dk1"/>
              </a:solidFill>
              <a:effectLst/>
              <a:latin typeface="+mn-lt"/>
              <a:ea typeface="+mn-ea"/>
              <a:cs typeface="+mn-cs"/>
            </a:rPr>
            <a:t>努めている。</a:t>
          </a:r>
          <a:endParaRPr lang="ja-JP" altLang="ja-JP" sz="1200">
            <a:effectLst/>
          </a:endParaRPr>
        </a:p>
        <a:p>
          <a:r>
            <a:rPr kumimoji="1" lang="ja-JP" altLang="ja-JP" sz="1200">
              <a:solidFill>
                <a:schemeClr val="dk1"/>
              </a:solidFill>
              <a:effectLst/>
              <a:latin typeface="+mn-lt"/>
              <a:ea typeface="+mn-ea"/>
              <a:cs typeface="+mn-cs"/>
            </a:rPr>
            <a:t>　実質収支については黒字を確保するなか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臨時財政対策債の発行抑制により減額している</a:t>
          </a:r>
          <a:r>
            <a:rPr kumimoji="1" lang="ja-JP" altLang="en-US" sz="1200">
              <a:solidFill>
                <a:schemeClr val="dk1"/>
              </a:solidFill>
              <a:effectLst/>
              <a:latin typeface="+mn-lt"/>
              <a:ea typeface="+mn-ea"/>
              <a:cs typeface="+mn-cs"/>
            </a:rPr>
            <a:t>。今後は普通交付税の合併算定替の段階的縮減及び終了に伴う歳入の減少と社会保障の充実や公共施設老朽化対策に伴う歳出の増加が見込まれていくため財政調整基金を充当することで基金残高は減少していくが、形式収支に発生主義的な要素を加味しつつ債務要素との両者を加減し、行政サービスの低下に陥らないように努める。</a:t>
          </a:r>
          <a:endParaRPr kumimoji="1" lang="en-US" altLang="ja-JP" sz="1200">
            <a:solidFill>
              <a:schemeClr val="dk1"/>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年度も、</a:t>
          </a:r>
          <a:r>
            <a:rPr kumimoji="1" lang="ja-JP" altLang="ja-JP" sz="1300">
              <a:solidFill>
                <a:schemeClr val="dk1"/>
              </a:solidFill>
              <a:effectLst/>
              <a:latin typeface="+mn-lt"/>
              <a:ea typeface="+mn-ea"/>
              <a:cs typeface="+mn-cs"/>
            </a:rPr>
            <a:t>市の全会計において黒字を維持することができた。</a:t>
          </a:r>
          <a:endParaRPr lang="ja-JP" altLang="ja-JP" sz="1300">
            <a:effectLst/>
          </a:endParaRPr>
        </a:p>
        <a:p>
          <a:r>
            <a:rPr kumimoji="1" lang="ja-JP" altLang="ja-JP" sz="1300">
              <a:solidFill>
                <a:schemeClr val="dk1"/>
              </a:solidFill>
              <a:effectLst/>
              <a:latin typeface="+mn-lt"/>
              <a:ea typeface="+mn-ea"/>
              <a:cs typeface="+mn-cs"/>
            </a:rPr>
            <a:t>　今後の課題として、各会計に対する繰出金の繰出基準の見直しや各会計においてさらなる経常経費の削減を図り、引き続き黒字化を維持していきたい。</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22329819</v>
      </c>
      <c r="BO4" s="411"/>
      <c r="BP4" s="411"/>
      <c r="BQ4" s="411"/>
      <c r="BR4" s="411"/>
      <c r="BS4" s="411"/>
      <c r="BT4" s="411"/>
      <c r="BU4" s="412"/>
      <c r="BV4" s="410">
        <v>23538876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21379377</v>
      </c>
      <c r="BO5" s="416"/>
      <c r="BP5" s="416"/>
      <c r="BQ5" s="416"/>
      <c r="BR5" s="416"/>
      <c r="BS5" s="416"/>
      <c r="BT5" s="416"/>
      <c r="BU5" s="417"/>
      <c r="BV5" s="415">
        <v>22467762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v>
      </c>
      <c r="CU5" s="386"/>
      <c r="CV5" s="386"/>
      <c r="CW5" s="386"/>
      <c r="CX5" s="386"/>
      <c r="CY5" s="386"/>
      <c r="CZ5" s="386"/>
      <c r="DA5" s="387"/>
      <c r="DB5" s="385">
        <v>83.1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950442</v>
      </c>
      <c r="BO6" s="416"/>
      <c r="BP6" s="416"/>
      <c r="BQ6" s="416"/>
      <c r="BR6" s="416"/>
      <c r="BS6" s="416"/>
      <c r="BT6" s="416"/>
      <c r="BU6" s="417"/>
      <c r="BV6" s="415">
        <v>1071114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88.9</v>
      </c>
      <c r="CU6" s="562"/>
      <c r="CV6" s="562"/>
      <c r="CW6" s="562"/>
      <c r="CX6" s="562"/>
      <c r="CY6" s="562"/>
      <c r="CZ6" s="562"/>
      <c r="DA6" s="563"/>
      <c r="DB6" s="561">
        <v>88.2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83806</v>
      </c>
      <c r="BO7" s="416"/>
      <c r="BP7" s="416"/>
      <c r="BQ7" s="416"/>
      <c r="BR7" s="416"/>
      <c r="BS7" s="416"/>
      <c r="BT7" s="416"/>
      <c r="BU7" s="417"/>
      <c r="BV7" s="415">
        <v>53651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15272083</v>
      </c>
      <c r="CU7" s="416"/>
      <c r="CV7" s="416"/>
      <c r="CW7" s="416"/>
      <c r="CX7" s="416"/>
      <c r="CY7" s="416"/>
      <c r="CZ7" s="416"/>
      <c r="DA7" s="417"/>
      <c r="DB7" s="415">
        <v>15446253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866636</v>
      </c>
      <c r="BO8" s="416"/>
      <c r="BP8" s="416"/>
      <c r="BQ8" s="416"/>
      <c r="BR8" s="416"/>
      <c r="BS8" s="416"/>
      <c r="BT8" s="416"/>
      <c r="BU8" s="417"/>
      <c r="BV8" s="415">
        <v>1017463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63088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-150827</v>
      </c>
      <c r="BO9" s="416"/>
      <c r="BP9" s="416"/>
      <c r="BQ9" s="416"/>
      <c r="BR9" s="416"/>
      <c r="BS9" s="416"/>
      <c r="BT9" s="416"/>
      <c r="BU9" s="417"/>
      <c r="BV9" s="415">
        <v>-227195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64978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586616</v>
      </c>
      <c r="BO10" s="416"/>
      <c r="BP10" s="416"/>
      <c r="BQ10" s="416"/>
      <c r="BR10" s="416"/>
      <c r="BS10" s="416"/>
      <c r="BT10" s="416"/>
      <c r="BU10" s="417"/>
      <c r="BV10" s="415">
        <v>1371526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64239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63503</v>
      </c>
      <c r="S13" s="517"/>
      <c r="T13" s="517"/>
      <c r="U13" s="517"/>
      <c r="V13" s="518"/>
      <c r="W13" s="504" t="s">
        <v>124</v>
      </c>
      <c r="X13" s="428"/>
      <c r="Y13" s="428"/>
      <c r="Z13" s="428"/>
      <c r="AA13" s="428"/>
      <c r="AB13" s="429"/>
      <c r="AC13" s="391">
        <v>2524</v>
      </c>
      <c r="AD13" s="392"/>
      <c r="AE13" s="392"/>
      <c r="AF13" s="392"/>
      <c r="AG13" s="393"/>
      <c r="AH13" s="391">
        <v>2864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435789</v>
      </c>
      <c r="BO13" s="416"/>
      <c r="BP13" s="416"/>
      <c r="BQ13" s="416"/>
      <c r="BR13" s="416"/>
      <c r="BS13" s="416"/>
      <c r="BT13" s="416"/>
      <c r="BU13" s="417"/>
      <c r="BV13" s="415">
        <v>1144331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64699</v>
      </c>
      <c r="S14" s="517"/>
      <c r="T14" s="517"/>
      <c r="U14" s="517"/>
      <c r="V14" s="518"/>
      <c r="W14" s="519"/>
      <c r="X14" s="431"/>
      <c r="Y14" s="431"/>
      <c r="Z14" s="431"/>
      <c r="AA14" s="431"/>
      <c r="AB14" s="432"/>
      <c r="AC14" s="509">
        <v>8.1999999999999993</v>
      </c>
      <c r="AD14" s="510"/>
      <c r="AE14" s="510"/>
      <c r="AF14" s="510"/>
      <c r="AG14" s="511"/>
      <c r="AH14" s="509">
        <v>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64031</v>
      </c>
      <c r="S15" s="517"/>
      <c r="T15" s="517"/>
      <c r="U15" s="517"/>
      <c r="V15" s="518"/>
      <c r="W15" s="504" t="s">
        <v>131</v>
      </c>
      <c r="X15" s="428"/>
      <c r="Y15" s="428"/>
      <c r="Z15" s="428"/>
      <c r="AA15" s="428"/>
      <c r="AB15" s="429"/>
      <c r="AC15" s="391">
        <v>9351</v>
      </c>
      <c r="AD15" s="392"/>
      <c r="AE15" s="392"/>
      <c r="AF15" s="392"/>
      <c r="AG15" s="393"/>
      <c r="AH15" s="391">
        <v>9580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7107404</v>
      </c>
      <c r="BO15" s="411"/>
      <c r="BP15" s="411"/>
      <c r="BQ15" s="411"/>
      <c r="BR15" s="411"/>
      <c r="BS15" s="411"/>
      <c r="BT15" s="411"/>
      <c r="BU15" s="412"/>
      <c r="BV15" s="410">
        <v>6983952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30.2</v>
      </c>
      <c r="AD16" s="510"/>
      <c r="AE16" s="510"/>
      <c r="AF16" s="510"/>
      <c r="AG16" s="511"/>
      <c r="AH16" s="509">
        <v>30</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11309896</v>
      </c>
      <c r="BO16" s="416"/>
      <c r="BP16" s="416"/>
      <c r="BQ16" s="416"/>
      <c r="BR16" s="416"/>
      <c r="BS16" s="416"/>
      <c r="BT16" s="416"/>
      <c r="BU16" s="417"/>
      <c r="BV16" s="415">
        <v>10924044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19076</v>
      </c>
      <c r="AD17" s="392"/>
      <c r="AE17" s="392"/>
      <c r="AF17" s="392"/>
      <c r="AG17" s="393"/>
      <c r="AH17" s="391">
        <v>19473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8987907</v>
      </c>
      <c r="BO17" s="416"/>
      <c r="BP17" s="416"/>
      <c r="BQ17" s="416"/>
      <c r="BR17" s="416"/>
      <c r="BS17" s="416"/>
      <c r="BT17" s="416"/>
      <c r="BU17" s="417"/>
      <c r="BV17" s="415">
        <v>8816515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66.7</v>
      </c>
      <c r="M18" s="480"/>
      <c r="N18" s="480"/>
      <c r="O18" s="480"/>
      <c r="P18" s="480"/>
      <c r="Q18" s="480"/>
      <c r="R18" s="481"/>
      <c r="S18" s="481"/>
      <c r="T18" s="481"/>
      <c r="U18" s="481"/>
      <c r="V18" s="482"/>
      <c r="W18" s="496"/>
      <c r="X18" s="497"/>
      <c r="Y18" s="497"/>
      <c r="Z18" s="497"/>
      <c r="AA18" s="497"/>
      <c r="AB18" s="505"/>
      <c r="AC18" s="379">
        <v>61.6</v>
      </c>
      <c r="AD18" s="380"/>
      <c r="AE18" s="380"/>
      <c r="AF18" s="380"/>
      <c r="AG18" s="483"/>
      <c r="AH18" s="379">
        <v>61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12947761</v>
      </c>
      <c r="BO18" s="416"/>
      <c r="BP18" s="416"/>
      <c r="BQ18" s="416"/>
      <c r="BR18" s="416"/>
      <c r="BS18" s="416"/>
      <c r="BT18" s="416"/>
      <c r="BU18" s="417"/>
      <c r="BV18" s="415">
        <v>12921445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946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16660725</v>
      </c>
      <c r="BO19" s="416"/>
      <c r="BP19" s="416"/>
      <c r="BQ19" s="416"/>
      <c r="BR19" s="416"/>
      <c r="BS19" s="416"/>
      <c r="BT19" s="416"/>
      <c r="BU19" s="417"/>
      <c r="BV19" s="415">
        <v>17614055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21131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21706972</v>
      </c>
      <c r="BO23" s="416"/>
      <c r="BP23" s="416"/>
      <c r="BQ23" s="416"/>
      <c r="BR23" s="416"/>
      <c r="BS23" s="416"/>
      <c r="BT23" s="416"/>
      <c r="BU23" s="417"/>
      <c r="BV23" s="415">
        <v>22891889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9310</v>
      </c>
      <c r="R24" s="392"/>
      <c r="S24" s="392"/>
      <c r="T24" s="392"/>
      <c r="U24" s="392"/>
      <c r="V24" s="393"/>
      <c r="W24" s="457"/>
      <c r="X24" s="448"/>
      <c r="Y24" s="449"/>
      <c r="Z24" s="388" t="s">
        <v>155</v>
      </c>
      <c r="AA24" s="389"/>
      <c r="AB24" s="389"/>
      <c r="AC24" s="389"/>
      <c r="AD24" s="389"/>
      <c r="AE24" s="389"/>
      <c r="AF24" s="389"/>
      <c r="AG24" s="390"/>
      <c r="AH24" s="391">
        <v>433</v>
      </c>
      <c r="AI24" s="392"/>
      <c r="AJ24" s="392"/>
      <c r="AK24" s="392"/>
      <c r="AL24" s="393"/>
      <c r="AM24" s="391">
        <v>1237081</v>
      </c>
      <c r="AN24" s="392"/>
      <c r="AO24" s="392"/>
      <c r="AP24" s="392"/>
      <c r="AQ24" s="392"/>
      <c r="AR24" s="393"/>
      <c r="AS24" s="391">
        <v>2857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13174014</v>
      </c>
      <c r="BO24" s="416"/>
      <c r="BP24" s="416"/>
      <c r="BQ24" s="416"/>
      <c r="BR24" s="416"/>
      <c r="BS24" s="416"/>
      <c r="BT24" s="416"/>
      <c r="BU24" s="417"/>
      <c r="BV24" s="415">
        <v>13760273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7700</v>
      </c>
      <c r="R25" s="392"/>
      <c r="S25" s="392"/>
      <c r="T25" s="392"/>
      <c r="U25" s="392"/>
      <c r="V25" s="393"/>
      <c r="W25" s="457"/>
      <c r="X25" s="448"/>
      <c r="Y25" s="449"/>
      <c r="Z25" s="388" t="s">
        <v>158</v>
      </c>
      <c r="AA25" s="389"/>
      <c r="AB25" s="389"/>
      <c r="AC25" s="389"/>
      <c r="AD25" s="389"/>
      <c r="AE25" s="389"/>
      <c r="AF25" s="389"/>
      <c r="AG25" s="390"/>
      <c r="AH25" s="391">
        <v>101</v>
      </c>
      <c r="AI25" s="392"/>
      <c r="AJ25" s="392"/>
      <c r="AK25" s="392"/>
      <c r="AL25" s="393"/>
      <c r="AM25" s="391">
        <v>282295</v>
      </c>
      <c r="AN25" s="392"/>
      <c r="AO25" s="392"/>
      <c r="AP25" s="392"/>
      <c r="AQ25" s="392"/>
      <c r="AR25" s="393"/>
      <c r="AS25" s="391">
        <v>2795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2391090</v>
      </c>
      <c r="BO25" s="411"/>
      <c r="BP25" s="411"/>
      <c r="BQ25" s="411"/>
      <c r="BR25" s="411"/>
      <c r="BS25" s="411"/>
      <c r="BT25" s="411"/>
      <c r="BU25" s="412"/>
      <c r="BV25" s="410">
        <v>2624639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6720</v>
      </c>
      <c r="R26" s="392"/>
      <c r="S26" s="392"/>
      <c r="T26" s="392"/>
      <c r="U26" s="392"/>
      <c r="V26" s="393"/>
      <c r="W26" s="457"/>
      <c r="X26" s="448"/>
      <c r="Y26" s="449"/>
      <c r="Z26" s="388" t="s">
        <v>161</v>
      </c>
      <c r="AA26" s="470"/>
      <c r="AB26" s="470"/>
      <c r="AC26" s="470"/>
      <c r="AD26" s="470"/>
      <c r="AE26" s="470"/>
      <c r="AF26" s="470"/>
      <c r="AG26" s="471"/>
      <c r="AH26" s="391">
        <v>17</v>
      </c>
      <c r="AI26" s="392"/>
      <c r="AJ26" s="392"/>
      <c r="AK26" s="392"/>
      <c r="AL26" s="393"/>
      <c r="AM26" s="391">
        <v>35887</v>
      </c>
      <c r="AN26" s="392"/>
      <c r="AO26" s="392"/>
      <c r="AP26" s="392"/>
      <c r="AQ26" s="392"/>
      <c r="AR26" s="393"/>
      <c r="AS26" s="391">
        <v>2111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5000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4500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7667308</v>
      </c>
      <c r="BO28" s="411"/>
      <c r="BP28" s="411"/>
      <c r="BQ28" s="411"/>
      <c r="BR28" s="411"/>
      <c r="BS28" s="411"/>
      <c r="BT28" s="411"/>
      <c r="BU28" s="412"/>
      <c r="BV28" s="410">
        <v>7080692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18</v>
      </c>
      <c r="M29" s="392"/>
      <c r="N29" s="392"/>
      <c r="O29" s="392"/>
      <c r="P29" s="393"/>
      <c r="Q29" s="391">
        <v>4000</v>
      </c>
      <c r="R29" s="392"/>
      <c r="S29" s="392"/>
      <c r="T29" s="392"/>
      <c r="U29" s="392"/>
      <c r="V29" s="393"/>
      <c r="W29" s="458"/>
      <c r="X29" s="459"/>
      <c r="Y29" s="460"/>
      <c r="Z29" s="388" t="s">
        <v>171</v>
      </c>
      <c r="AA29" s="389"/>
      <c r="AB29" s="389"/>
      <c r="AC29" s="389"/>
      <c r="AD29" s="389"/>
      <c r="AE29" s="389"/>
      <c r="AF29" s="389"/>
      <c r="AG29" s="390"/>
      <c r="AH29" s="391">
        <v>433</v>
      </c>
      <c r="AI29" s="392"/>
      <c r="AJ29" s="392"/>
      <c r="AK29" s="392"/>
      <c r="AL29" s="393"/>
      <c r="AM29" s="391">
        <v>1237081</v>
      </c>
      <c r="AN29" s="392"/>
      <c r="AO29" s="392"/>
      <c r="AP29" s="392"/>
      <c r="AQ29" s="392"/>
      <c r="AR29" s="393"/>
      <c r="AS29" s="391">
        <v>2857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668916</v>
      </c>
      <c r="BO29" s="416"/>
      <c r="BP29" s="416"/>
      <c r="BQ29" s="416"/>
      <c r="BR29" s="416"/>
      <c r="BS29" s="416"/>
      <c r="BT29" s="416"/>
      <c r="BU29" s="417"/>
      <c r="BV29" s="415">
        <v>376799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7390137</v>
      </c>
      <c r="BO30" s="419"/>
      <c r="BP30" s="419"/>
      <c r="BQ30" s="419"/>
      <c r="BR30" s="419"/>
      <c r="BS30" s="419"/>
      <c r="BT30" s="419"/>
      <c r="BU30" s="420"/>
      <c r="BV30" s="418">
        <v>7087714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農業集落排水事業等特別会計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海部地区水防事務組合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国民健康保険特別会計（直営診療施設勘定）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海部地区急病診療所組合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海部地区環境事務組合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介護保険特別会計（保険事業勘定）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海部南部水道企業団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介護保険特別会計（サービス事業勘定）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愛知県市町村職員退職手当組合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愛知県後期高齢者医療広域連合（一般会計）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愛知県後期高齢者医療広域連合（後期高齢者医療特別会計）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3.07</v>
      </c>
      <c r="G34" s="33">
        <v>8.48</v>
      </c>
      <c r="H34" s="33">
        <v>8.17</v>
      </c>
      <c r="I34" s="33">
        <v>6.58</v>
      </c>
      <c r="J34" s="34">
        <v>5.67</v>
      </c>
      <c r="K34" s="22"/>
      <c r="L34" s="22"/>
      <c r="M34" s="22"/>
      <c r="N34" s="22"/>
      <c r="O34" s="22"/>
      <c r="P34" s="22"/>
    </row>
    <row r="35" spans="1:16" ht="39" customHeight="1" x14ac:dyDescent="0.15">
      <c r="A35" s="22"/>
      <c r="B35" s="35"/>
      <c r="C35" s="1178" t="s">
        <v>527</v>
      </c>
      <c r="D35" s="1179"/>
      <c r="E35" s="1180"/>
      <c r="F35" s="36">
        <v>4.3899999999999997</v>
      </c>
      <c r="G35" s="37">
        <v>3.97</v>
      </c>
      <c r="H35" s="37">
        <v>3.86</v>
      </c>
      <c r="I35" s="37">
        <v>3.87</v>
      </c>
      <c r="J35" s="38">
        <v>4.2300000000000004</v>
      </c>
      <c r="K35" s="22"/>
      <c r="L35" s="22"/>
      <c r="M35" s="22"/>
      <c r="N35" s="22"/>
      <c r="O35" s="22"/>
      <c r="P35" s="22"/>
    </row>
    <row r="36" spans="1:16" ht="39" customHeight="1" x14ac:dyDescent="0.15">
      <c r="A36" s="22"/>
      <c r="B36" s="35"/>
      <c r="C36" s="1178" t="s">
        <v>528</v>
      </c>
      <c r="D36" s="1179"/>
      <c r="E36" s="1180"/>
      <c r="F36" s="36">
        <v>4.76</v>
      </c>
      <c r="G36" s="37">
        <v>3.98</v>
      </c>
      <c r="H36" s="37">
        <v>2.5</v>
      </c>
      <c r="I36" s="37">
        <v>4.66</v>
      </c>
      <c r="J36" s="38">
        <v>3.46</v>
      </c>
      <c r="K36" s="22"/>
      <c r="L36" s="22"/>
      <c r="M36" s="22"/>
      <c r="N36" s="22"/>
      <c r="O36" s="22"/>
      <c r="P36" s="22"/>
    </row>
    <row r="37" spans="1:16" ht="39" customHeight="1" x14ac:dyDescent="0.15">
      <c r="A37" s="22"/>
      <c r="B37" s="35"/>
      <c r="C37" s="1178" t="s">
        <v>529</v>
      </c>
      <c r="D37" s="1179"/>
      <c r="E37" s="1180"/>
      <c r="F37" s="36">
        <v>0.48</v>
      </c>
      <c r="G37" s="37">
        <v>0.69</v>
      </c>
      <c r="H37" s="37">
        <v>0.86</v>
      </c>
      <c r="I37" s="37">
        <v>0.66</v>
      </c>
      <c r="J37" s="38">
        <v>1.38</v>
      </c>
      <c r="K37" s="22"/>
      <c r="L37" s="22"/>
      <c r="M37" s="22"/>
      <c r="N37" s="22"/>
      <c r="O37" s="22"/>
      <c r="P37" s="22"/>
    </row>
    <row r="38" spans="1:16" ht="39" customHeight="1" x14ac:dyDescent="0.15">
      <c r="A38" s="22"/>
      <c r="B38" s="35"/>
      <c r="C38" s="1178" t="s">
        <v>530</v>
      </c>
      <c r="D38" s="1179"/>
      <c r="E38" s="1180"/>
      <c r="F38" s="36">
        <v>0.28000000000000003</v>
      </c>
      <c r="G38" s="37">
        <v>0.33</v>
      </c>
      <c r="H38" s="37">
        <v>0.38</v>
      </c>
      <c r="I38" s="37">
        <v>0.54</v>
      </c>
      <c r="J38" s="38">
        <v>0.47</v>
      </c>
      <c r="K38" s="22"/>
      <c r="L38" s="22"/>
      <c r="M38" s="22"/>
      <c r="N38" s="22"/>
      <c r="O38" s="22"/>
      <c r="P38" s="22"/>
    </row>
    <row r="39" spans="1:16" ht="39" customHeight="1" x14ac:dyDescent="0.15">
      <c r="A39" s="22"/>
      <c r="B39" s="35"/>
      <c r="C39" s="1178" t="s">
        <v>531</v>
      </c>
      <c r="D39" s="1179"/>
      <c r="E39" s="1180"/>
      <c r="F39" s="36">
        <v>0.18</v>
      </c>
      <c r="G39" s="37">
        <v>0.14000000000000001</v>
      </c>
      <c r="H39" s="37">
        <v>0.25</v>
      </c>
      <c r="I39" s="37">
        <v>0.19</v>
      </c>
      <c r="J39" s="38">
        <v>0.27</v>
      </c>
      <c r="K39" s="22"/>
      <c r="L39" s="22"/>
      <c r="M39" s="22"/>
      <c r="N39" s="22"/>
      <c r="O39" s="22"/>
      <c r="P39" s="22"/>
    </row>
    <row r="40" spans="1:16" ht="39" customHeight="1" x14ac:dyDescent="0.15">
      <c r="A40" s="22"/>
      <c r="B40" s="35"/>
      <c r="C40" s="1178" t="s">
        <v>532</v>
      </c>
      <c r="D40" s="1179"/>
      <c r="E40" s="1180"/>
      <c r="F40" s="36">
        <v>0.12</v>
      </c>
      <c r="G40" s="37">
        <v>0.14000000000000001</v>
      </c>
      <c r="H40" s="37">
        <v>0.13</v>
      </c>
      <c r="I40" s="37">
        <v>0.12</v>
      </c>
      <c r="J40" s="38">
        <v>0.12</v>
      </c>
      <c r="K40" s="22"/>
      <c r="L40" s="22"/>
      <c r="M40" s="22"/>
      <c r="N40" s="22"/>
      <c r="O40" s="22"/>
      <c r="P40" s="22"/>
    </row>
    <row r="41" spans="1:16" ht="39" customHeight="1" x14ac:dyDescent="0.15">
      <c r="A41" s="22"/>
      <c r="B41" s="35"/>
      <c r="C41" s="1178" t="s">
        <v>533</v>
      </c>
      <c r="D41" s="1179"/>
      <c r="E41" s="1180"/>
      <c r="F41" s="36">
        <v>0.01</v>
      </c>
      <c r="G41" s="37">
        <v>0.01</v>
      </c>
      <c r="H41" s="37">
        <v>0.01</v>
      </c>
      <c r="I41" s="37">
        <v>0.01</v>
      </c>
      <c r="J41" s="38">
        <v>0.01</v>
      </c>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1819</v>
      </c>
      <c r="L45" s="60">
        <v>1963</v>
      </c>
      <c r="M45" s="60">
        <v>2004</v>
      </c>
      <c r="N45" s="60">
        <v>2023</v>
      </c>
      <c r="O45" s="61">
        <v>2155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520</v>
      </c>
      <c r="L48" s="64">
        <v>515</v>
      </c>
      <c r="M48" s="64">
        <v>538</v>
      </c>
      <c r="N48" s="64">
        <v>532</v>
      </c>
      <c r="O48" s="65">
        <v>521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319</v>
      </c>
      <c r="L49" s="64">
        <v>269</v>
      </c>
      <c r="M49" s="64">
        <v>199</v>
      </c>
      <c r="N49" s="64">
        <v>107</v>
      </c>
      <c r="O49" s="65">
        <v>38</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2</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1915</v>
      </c>
      <c r="L52" s="64">
        <v>2087</v>
      </c>
      <c r="M52" s="64">
        <v>2180</v>
      </c>
      <c r="N52" s="64">
        <v>2133</v>
      </c>
      <c r="O52" s="65">
        <v>2204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745</v>
      </c>
      <c r="L53" s="69">
        <v>662</v>
      </c>
      <c r="M53" s="69">
        <v>561</v>
      </c>
      <c r="N53" s="69">
        <v>529</v>
      </c>
      <c r="O53" s="70">
        <v>510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20737</v>
      </c>
      <c r="J41" s="83">
        <v>21241</v>
      </c>
      <c r="K41" s="83">
        <v>22923</v>
      </c>
      <c r="L41" s="83">
        <v>22743</v>
      </c>
      <c r="M41" s="84">
        <v>21627</v>
      </c>
    </row>
    <row r="42" spans="2:13" ht="27.75" customHeight="1" x14ac:dyDescent="0.15">
      <c r="B42" s="1204"/>
      <c r="C42" s="1205"/>
      <c r="D42" s="85"/>
      <c r="E42" s="1208" t="s">
        <v>26</v>
      </c>
      <c r="F42" s="1208"/>
      <c r="G42" s="1208"/>
      <c r="H42" s="1209"/>
      <c r="I42" s="86">
        <v>2</v>
      </c>
      <c r="J42" s="87" t="s">
        <v>481</v>
      </c>
      <c r="K42" s="87" t="s">
        <v>481</v>
      </c>
      <c r="L42" s="87" t="s">
        <v>481</v>
      </c>
      <c r="M42" s="88" t="s">
        <v>481</v>
      </c>
    </row>
    <row r="43" spans="2:13" ht="27.75" customHeight="1" x14ac:dyDescent="0.15">
      <c r="B43" s="1204"/>
      <c r="C43" s="1205"/>
      <c r="D43" s="85"/>
      <c r="E43" s="1208" t="s">
        <v>27</v>
      </c>
      <c r="F43" s="1208"/>
      <c r="G43" s="1208"/>
      <c r="H43" s="1209"/>
      <c r="I43" s="86">
        <v>8752</v>
      </c>
      <c r="J43" s="87">
        <v>8765</v>
      </c>
      <c r="K43" s="87">
        <v>8609</v>
      </c>
      <c r="L43" s="87">
        <v>8099</v>
      </c>
      <c r="M43" s="88">
        <v>8009</v>
      </c>
    </row>
    <row r="44" spans="2:13" ht="27.75" customHeight="1" x14ac:dyDescent="0.15">
      <c r="B44" s="1204"/>
      <c r="C44" s="1205"/>
      <c r="D44" s="85"/>
      <c r="E44" s="1208" t="s">
        <v>28</v>
      </c>
      <c r="F44" s="1208"/>
      <c r="G44" s="1208"/>
      <c r="H44" s="1209"/>
      <c r="I44" s="86">
        <v>919</v>
      </c>
      <c r="J44" s="87">
        <v>539</v>
      </c>
      <c r="K44" s="87">
        <v>227</v>
      </c>
      <c r="L44" s="87">
        <v>58</v>
      </c>
      <c r="M44" s="88" t="s">
        <v>481</v>
      </c>
    </row>
    <row r="45" spans="2:13" ht="27.75" customHeight="1" x14ac:dyDescent="0.15">
      <c r="B45" s="1204"/>
      <c r="C45" s="1205"/>
      <c r="D45" s="85"/>
      <c r="E45" s="1208" t="s">
        <v>29</v>
      </c>
      <c r="F45" s="1208"/>
      <c r="G45" s="1208"/>
      <c r="H45" s="1209"/>
      <c r="I45" s="86">
        <v>3317</v>
      </c>
      <c r="J45" s="87">
        <v>3514</v>
      </c>
      <c r="K45" s="87">
        <v>3351</v>
      </c>
      <c r="L45" s="87">
        <v>3399</v>
      </c>
      <c r="M45" s="88">
        <v>3449</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11149</v>
      </c>
      <c r="J50" s="87">
        <v>11532</v>
      </c>
      <c r="K50" s="87">
        <v>11285</v>
      </c>
      <c r="L50" s="87">
        <v>12365</v>
      </c>
      <c r="M50" s="88">
        <v>13829</v>
      </c>
    </row>
    <row r="51" spans="2:13" ht="27.75" customHeight="1" x14ac:dyDescent="0.15">
      <c r="B51" s="1204"/>
      <c r="C51" s="1205"/>
      <c r="D51" s="85"/>
      <c r="E51" s="1208" t="s">
        <v>36</v>
      </c>
      <c r="F51" s="1208"/>
      <c r="G51" s="1208"/>
      <c r="H51" s="1209"/>
      <c r="I51" s="86" t="s">
        <v>481</v>
      </c>
      <c r="J51" s="87" t="s">
        <v>481</v>
      </c>
      <c r="K51" s="87" t="s">
        <v>481</v>
      </c>
      <c r="L51" s="87" t="s">
        <v>481</v>
      </c>
      <c r="M51" s="88" t="s">
        <v>481</v>
      </c>
    </row>
    <row r="52" spans="2:13" ht="27.75" customHeight="1" x14ac:dyDescent="0.15">
      <c r="B52" s="1206"/>
      <c r="C52" s="1207"/>
      <c r="D52" s="85"/>
      <c r="E52" s="1208" t="s">
        <v>37</v>
      </c>
      <c r="F52" s="1208"/>
      <c r="G52" s="1208"/>
      <c r="H52" s="1209"/>
      <c r="I52" s="86">
        <v>23370</v>
      </c>
      <c r="J52" s="87">
        <v>23456</v>
      </c>
      <c r="K52" s="87">
        <v>24780</v>
      </c>
      <c r="L52" s="87">
        <v>24688</v>
      </c>
      <c r="M52" s="88">
        <v>24107</v>
      </c>
    </row>
    <row r="53" spans="2:13" ht="27.75" customHeight="1" thickBot="1" x14ac:dyDescent="0.2">
      <c r="B53" s="1210" t="s">
        <v>21</v>
      </c>
      <c r="C53" s="1211"/>
      <c r="D53" s="92"/>
      <c r="E53" s="1212" t="s">
        <v>38</v>
      </c>
      <c r="F53" s="1212"/>
      <c r="G53" s="1212"/>
      <c r="H53" s="1213"/>
      <c r="I53" s="93">
        <v>-792</v>
      </c>
      <c r="J53" s="94">
        <v>-929</v>
      </c>
      <c r="K53" s="94">
        <v>-955</v>
      </c>
      <c r="L53" s="94">
        <v>-2754</v>
      </c>
      <c r="M53" s="95">
        <v>-4851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34351</v>
      </c>
      <c r="E3" s="118"/>
      <c r="F3" s="119">
        <v>50880</v>
      </c>
      <c r="G3" s="120"/>
      <c r="H3" s="121"/>
    </row>
    <row r="4" spans="1:8" x14ac:dyDescent="0.15">
      <c r="A4" s="122"/>
      <c r="B4" s="123"/>
      <c r="C4" s="124"/>
      <c r="D4" s="125">
        <v>19476</v>
      </c>
      <c r="E4" s="126"/>
      <c r="F4" s="127">
        <v>26879</v>
      </c>
      <c r="G4" s="128"/>
      <c r="H4" s="129"/>
    </row>
    <row r="5" spans="1:8" x14ac:dyDescent="0.15">
      <c r="A5" s="110" t="s">
        <v>514</v>
      </c>
      <c r="B5" s="115"/>
      <c r="C5" s="116"/>
      <c r="D5" s="117">
        <v>45153</v>
      </c>
      <c r="E5" s="118"/>
      <c r="F5" s="119">
        <v>63956</v>
      </c>
      <c r="G5" s="120"/>
      <c r="H5" s="121"/>
    </row>
    <row r="6" spans="1:8" x14ac:dyDescent="0.15">
      <c r="A6" s="122"/>
      <c r="B6" s="123"/>
      <c r="C6" s="124"/>
      <c r="D6" s="125">
        <v>27694</v>
      </c>
      <c r="E6" s="126"/>
      <c r="F6" s="127">
        <v>29239</v>
      </c>
      <c r="G6" s="128"/>
      <c r="H6" s="129"/>
    </row>
    <row r="7" spans="1:8" x14ac:dyDescent="0.15">
      <c r="A7" s="110" t="s">
        <v>515</v>
      </c>
      <c r="B7" s="115"/>
      <c r="C7" s="116"/>
      <c r="D7" s="117">
        <v>74510</v>
      </c>
      <c r="E7" s="118"/>
      <c r="F7" s="119">
        <v>66255</v>
      </c>
      <c r="G7" s="120"/>
      <c r="H7" s="121"/>
    </row>
    <row r="8" spans="1:8" x14ac:dyDescent="0.15">
      <c r="A8" s="122"/>
      <c r="B8" s="123"/>
      <c r="C8" s="124"/>
      <c r="D8" s="125">
        <v>62751</v>
      </c>
      <c r="E8" s="126"/>
      <c r="F8" s="127">
        <v>31822</v>
      </c>
      <c r="G8" s="128"/>
      <c r="H8" s="129"/>
    </row>
    <row r="9" spans="1:8" x14ac:dyDescent="0.15">
      <c r="A9" s="110" t="s">
        <v>516</v>
      </c>
      <c r="B9" s="115"/>
      <c r="C9" s="116"/>
      <c r="D9" s="117">
        <v>35247</v>
      </c>
      <c r="E9" s="118"/>
      <c r="F9" s="119">
        <v>92247</v>
      </c>
      <c r="G9" s="120"/>
      <c r="H9" s="121"/>
    </row>
    <row r="10" spans="1:8" x14ac:dyDescent="0.15">
      <c r="A10" s="122"/>
      <c r="B10" s="123"/>
      <c r="C10" s="124"/>
      <c r="D10" s="125">
        <v>27463</v>
      </c>
      <c r="E10" s="126"/>
      <c r="F10" s="127">
        <v>37204</v>
      </c>
      <c r="G10" s="128"/>
      <c r="H10" s="129"/>
    </row>
    <row r="11" spans="1:8" x14ac:dyDescent="0.15">
      <c r="A11" s="110" t="s">
        <v>517</v>
      </c>
      <c r="B11" s="115"/>
      <c r="C11" s="116"/>
      <c r="D11" s="117">
        <v>27104</v>
      </c>
      <c r="E11" s="118"/>
      <c r="F11" s="119">
        <v>67319</v>
      </c>
      <c r="G11" s="120"/>
      <c r="H11" s="121"/>
    </row>
    <row r="12" spans="1:8" x14ac:dyDescent="0.15">
      <c r="A12" s="122"/>
      <c r="B12" s="123"/>
      <c r="C12" s="130"/>
      <c r="D12" s="125">
        <v>13530</v>
      </c>
      <c r="E12" s="126"/>
      <c r="F12" s="127">
        <v>38101</v>
      </c>
      <c r="G12" s="128"/>
      <c r="H12" s="129"/>
    </row>
    <row r="13" spans="1:8" x14ac:dyDescent="0.15">
      <c r="A13" s="110"/>
      <c r="B13" s="115"/>
      <c r="C13" s="131"/>
      <c r="D13" s="132">
        <v>43273</v>
      </c>
      <c r="E13" s="133"/>
      <c r="F13" s="134">
        <v>68131</v>
      </c>
      <c r="G13" s="135"/>
      <c r="H13" s="121"/>
    </row>
    <row r="14" spans="1:8" x14ac:dyDescent="0.15">
      <c r="A14" s="122"/>
      <c r="B14" s="123"/>
      <c r="C14" s="124"/>
      <c r="D14" s="125">
        <v>30183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3.07</v>
      </c>
      <c r="C19" s="136">
        <f>ROUND(VALUE(SUBSTITUTE(実質収支比率等に係る経年分析!G$48,"▲","-")),2)</f>
        <v>8.49</v>
      </c>
      <c r="D19" s="136">
        <f>ROUND(VALUE(SUBSTITUTE(実質収支比率等に係る経年分析!H$48,"▲","-")),2)</f>
        <v>8.18</v>
      </c>
      <c r="E19" s="136">
        <f>ROUND(VALUE(SUBSTITUTE(実質収支比率等に係る経年分析!I$48,"▲","-")),2)</f>
        <v>6.59</v>
      </c>
      <c r="F19" s="136">
        <f>ROUND(VALUE(SUBSTITUTE(実質収支比率等に係る経年分析!J$48,"▲","-")),2)</f>
        <v>5.67</v>
      </c>
    </row>
    <row r="20" spans="1:11" x14ac:dyDescent="0.15">
      <c r="A20" s="136" t="s">
        <v>43</v>
      </c>
      <c r="B20" s="136">
        <f>ROUND(VALUE(SUBSTITUTE(実質収支比率等に係る経年分析!F$47,"▲","-")),2)</f>
        <v>37.729999999999997</v>
      </c>
      <c r="C20" s="136">
        <f>ROUND(VALUE(SUBSTITUTE(実質収支比率等に係る経年分析!G$47,"▲","-")),2)</f>
        <v>37.090000000000003</v>
      </c>
      <c r="D20" s="136">
        <f>ROUND(VALUE(SUBSTITUTE(実質収支比率等に係る経年分析!H$47,"▲","-")),2)</f>
        <v>37.520000000000003</v>
      </c>
      <c r="E20" s="136">
        <f>ROUND(VALUE(SUBSTITUTE(実質収支比率等に係る経年分析!I$47,"▲","-")),2)</f>
        <v>45.84</v>
      </c>
      <c r="F20" s="136">
        <f>ROUND(VALUE(SUBSTITUTE(実質収支比率等に係る経年分析!J$47,"▲","-")),2)</f>
        <v>50.2</v>
      </c>
    </row>
    <row r="21" spans="1:11" x14ac:dyDescent="0.15">
      <c r="A21" s="136" t="s">
        <v>44</v>
      </c>
      <c r="B21" s="136">
        <f>IF(ISNUMBER(VALUE(SUBSTITUTE(実質収支比率等に係る経年分析!F$49,"▲","-"))),ROUND(VALUE(SUBSTITUTE(実質収支比率等に係る経年分析!F$49,"▲","-")),2),NA())</f>
        <v>1.2</v>
      </c>
      <c r="C21" s="136">
        <f>IF(ISNUMBER(VALUE(SUBSTITUTE(実質収支比率等に係る経年分析!G$49,"▲","-"))),ROUND(VALUE(SUBSTITUTE(実質収支比率等に係る経年分析!G$49,"▲","-")),2),NA())</f>
        <v>5.58</v>
      </c>
      <c r="D21" s="136">
        <f>IF(ISNUMBER(VALUE(SUBSTITUTE(実質収支比率等に係る経年分析!H$49,"▲","-"))),ROUND(VALUE(SUBSTITUTE(実質収支比率等に係る経年分析!H$49,"▲","-")),2),NA())</f>
        <v>-0.14000000000000001</v>
      </c>
      <c r="E21" s="136">
        <f>IF(ISNUMBER(VALUE(SUBSTITUTE(実質収支比率等に係る経年分析!I$49,"▲","-"))),ROUND(VALUE(SUBSTITUTE(実質収支比率等に係る経年分析!I$49,"▲","-")),2),NA())</f>
        <v>7.41</v>
      </c>
      <c r="F21" s="136">
        <f>IF(ISNUMBER(VALUE(SUBSTITUTE(実質収支比率等に係る経年分析!J$49,"▲","-"))),ROUND(VALUE(SUBSTITUTE(実質収支比率等に係る経年分析!J$49,"▲","-")),2),NA())</f>
        <v>2.85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国民健康保険特別会計（直営診療施設勘定）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農業集落排水事業等特別会計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0.47</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1.38</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4.3899999999999997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4.2300000000000004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1915</v>
      </c>
      <c r="E42" s="138"/>
      <c r="F42" s="138"/>
      <c r="G42" s="138">
        <f>'実質公債費比率（分子）の構造'!L$52</f>
        <v>2087</v>
      </c>
      <c r="H42" s="138"/>
      <c r="I42" s="138"/>
      <c r="J42" s="138">
        <f>'実質公債費比率（分子）の構造'!M$52</f>
        <v>2180</v>
      </c>
      <c r="K42" s="138"/>
      <c r="L42" s="138"/>
      <c r="M42" s="138">
        <f>'実質公債費比率（分子）の構造'!N$52</f>
        <v>2133</v>
      </c>
      <c r="N42" s="138"/>
      <c r="O42" s="138"/>
      <c r="P42" s="138">
        <f>'実質公債費比率（分子）の構造'!O$52</f>
        <v>2204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2</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319</v>
      </c>
      <c r="C45" s="138"/>
      <c r="D45" s="138"/>
      <c r="E45" s="138">
        <f>'実質公債費比率（分子）の構造'!L$49</f>
        <v>269</v>
      </c>
      <c r="F45" s="138"/>
      <c r="G45" s="138"/>
      <c r="H45" s="138">
        <f>'実質公債費比率（分子）の構造'!M$49</f>
        <v>199</v>
      </c>
      <c r="I45" s="138"/>
      <c r="J45" s="138"/>
      <c r="K45" s="138">
        <f>'実質公債費比率（分子）の構造'!N$49</f>
        <v>107</v>
      </c>
      <c r="L45" s="138"/>
      <c r="M45" s="138"/>
      <c r="N45" s="138">
        <f>'実質公債費比率（分子）の構造'!O$49</f>
        <v>38</v>
      </c>
      <c r="O45" s="138"/>
      <c r="P45" s="138"/>
    </row>
    <row r="46" spans="1:16" x14ac:dyDescent="0.15">
      <c r="A46" s="138" t="s">
        <v>55</v>
      </c>
      <c r="B46" s="138">
        <f>'実質公債費比率（分子）の構造'!K$48</f>
        <v>520</v>
      </c>
      <c r="C46" s="138"/>
      <c r="D46" s="138"/>
      <c r="E46" s="138">
        <f>'実質公債費比率（分子）の構造'!L$48</f>
        <v>515</v>
      </c>
      <c r="F46" s="138"/>
      <c r="G46" s="138"/>
      <c r="H46" s="138">
        <f>'実質公債費比率（分子）の構造'!M$48</f>
        <v>538</v>
      </c>
      <c r="I46" s="138"/>
      <c r="J46" s="138"/>
      <c r="K46" s="138">
        <f>'実質公債費比率（分子）の構造'!N$48</f>
        <v>532</v>
      </c>
      <c r="L46" s="138"/>
      <c r="M46" s="138"/>
      <c r="N46" s="138">
        <f>'実質公債費比率（分子）の構造'!O$48</f>
        <v>521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1819</v>
      </c>
      <c r="C49" s="138"/>
      <c r="D49" s="138"/>
      <c r="E49" s="138">
        <f>'実質公債費比率（分子）の構造'!L$45</f>
        <v>1963</v>
      </c>
      <c r="F49" s="138"/>
      <c r="G49" s="138"/>
      <c r="H49" s="138">
        <f>'実質公債費比率（分子）の構造'!M$45</f>
        <v>2004</v>
      </c>
      <c r="I49" s="138"/>
      <c r="J49" s="138"/>
      <c r="K49" s="138">
        <f>'実質公債費比率（分子）の構造'!N$45</f>
        <v>2023</v>
      </c>
      <c r="L49" s="138"/>
      <c r="M49" s="138"/>
      <c r="N49" s="138">
        <f>'実質公債費比率（分子）の構造'!O$45</f>
        <v>2155</v>
      </c>
      <c r="O49" s="138"/>
      <c r="P49" s="138"/>
    </row>
    <row r="50" spans="1:16" x14ac:dyDescent="0.15">
      <c r="A50" s="138" t="s">
        <v>59</v>
      </c>
      <c r="B50" s="138" t="e">
        <f>NA()</f>
        <v>#N/A</v>
      </c>
      <c r="C50" s="138">
        <f>IF(ISNUMBER('実質公債費比率（分子）の構造'!K$53),'実質公債費比率（分子）の構造'!K$53,NA())</f>
        <v>745</v>
      </c>
      <c r="D50" s="138" t="e">
        <f>NA()</f>
        <v>#N/A</v>
      </c>
      <c r="E50" s="138" t="e">
        <f>NA()</f>
        <v>#N/A</v>
      </c>
      <c r="F50" s="138">
        <f>IF(ISNUMBER('実質公債費比率（分子）の構造'!L$53),'実質公債費比率（分子）の構造'!L$53,NA())</f>
        <v>662</v>
      </c>
      <c r="G50" s="138" t="e">
        <f>NA()</f>
        <v>#N/A</v>
      </c>
      <c r="H50" s="138" t="e">
        <f>NA()</f>
        <v>#N/A</v>
      </c>
      <c r="I50" s="138">
        <f>IF(ISNUMBER('実質公債費比率（分子）の構造'!M$53),'実質公債費比率（分子）の構造'!M$53,NA())</f>
        <v>561</v>
      </c>
      <c r="J50" s="138" t="e">
        <f>NA()</f>
        <v>#N/A</v>
      </c>
      <c r="K50" s="138" t="e">
        <f>NA()</f>
        <v>#N/A</v>
      </c>
      <c r="L50" s="138">
        <f>IF(ISNUMBER('実質公債費比率（分子）の構造'!N$53),'実質公債費比率（分子）の構造'!N$53,NA())</f>
        <v>529</v>
      </c>
      <c r="M50" s="138" t="e">
        <f>NA()</f>
        <v>#N/A</v>
      </c>
      <c r="N50" s="138" t="e">
        <f>NA()</f>
        <v>#N/A</v>
      </c>
      <c r="O50" s="138">
        <f>IF(ISNUMBER('実質公債費比率（分子）の構造'!O$53),'実質公債費比率（分子）の構造'!O$53,NA())</f>
        <v>510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23370</v>
      </c>
      <c r="E56" s="137"/>
      <c r="F56" s="137"/>
      <c r="G56" s="137">
        <f>'将来負担比率（分子）の構造'!J$52</f>
        <v>23456</v>
      </c>
      <c r="H56" s="137"/>
      <c r="I56" s="137"/>
      <c r="J56" s="137">
        <f>'将来負担比率（分子）の構造'!K$52</f>
        <v>24780</v>
      </c>
      <c r="K56" s="137"/>
      <c r="L56" s="137"/>
      <c r="M56" s="137">
        <f>'将来負担比率（分子）の構造'!L$52</f>
        <v>24688</v>
      </c>
      <c r="N56" s="137"/>
      <c r="O56" s="137"/>
      <c r="P56" s="137">
        <f>'将来負担比率（分子）の構造'!M$52</f>
        <v>24107</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11149</v>
      </c>
      <c r="E58" s="137"/>
      <c r="F58" s="137"/>
      <c r="G58" s="137">
        <f>'将来負担比率（分子）の構造'!J$50</f>
        <v>11532</v>
      </c>
      <c r="H58" s="137"/>
      <c r="I58" s="137"/>
      <c r="J58" s="137">
        <f>'将来負担比率（分子）の構造'!K$50</f>
        <v>11285</v>
      </c>
      <c r="K58" s="137"/>
      <c r="L58" s="137"/>
      <c r="M58" s="137">
        <f>'将来負担比率（分子）の構造'!L$50</f>
        <v>12365</v>
      </c>
      <c r="N58" s="137"/>
      <c r="O58" s="137"/>
      <c r="P58" s="137">
        <f>'将来負担比率（分子）の構造'!M$50</f>
        <v>13829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3317</v>
      </c>
      <c r="C62" s="137"/>
      <c r="D62" s="137"/>
      <c r="E62" s="137">
        <f>'将来負担比率（分子）の構造'!J$45</f>
        <v>3514</v>
      </c>
      <c r="F62" s="137"/>
      <c r="G62" s="137"/>
      <c r="H62" s="137">
        <f>'将来負担比率（分子）の構造'!K$45</f>
        <v>3351</v>
      </c>
      <c r="I62" s="137"/>
      <c r="J62" s="137"/>
      <c r="K62" s="137">
        <f>'将来負担比率（分子）の構造'!L$45</f>
        <v>3399</v>
      </c>
      <c r="L62" s="137"/>
      <c r="M62" s="137"/>
      <c r="N62" s="137">
        <f>'将来負担比率（分子）の構造'!M$45</f>
        <v>3449</v>
      </c>
      <c r="O62" s="137"/>
      <c r="P62" s="137"/>
    </row>
    <row r="63" spans="1:16" x14ac:dyDescent="0.15">
      <c r="A63" s="137" t="s">
        <v>28</v>
      </c>
      <c r="B63" s="137">
        <f>'将来負担比率（分子）の構造'!I$44</f>
        <v>919</v>
      </c>
      <c r="C63" s="137"/>
      <c r="D63" s="137"/>
      <c r="E63" s="137">
        <f>'将来負担比率（分子）の構造'!J$44</f>
        <v>539</v>
      </c>
      <c r="F63" s="137"/>
      <c r="G63" s="137"/>
      <c r="H63" s="137">
        <f>'将来負担比率（分子）の構造'!K$44</f>
        <v>227</v>
      </c>
      <c r="I63" s="137"/>
      <c r="J63" s="137"/>
      <c r="K63" s="137">
        <f>'将来負担比率（分子）の構造'!L$44</f>
        <v>58</v>
      </c>
      <c r="L63" s="137"/>
      <c r="M63" s="137"/>
      <c r="N63" s="137" t="str">
        <f>'将来負担比率（分子）の構造'!M$44</f>
        <v>-</v>
      </c>
      <c r="O63" s="137"/>
      <c r="P63" s="137"/>
    </row>
    <row r="64" spans="1:16" x14ac:dyDescent="0.15">
      <c r="A64" s="137" t="s">
        <v>27</v>
      </c>
      <c r="B64" s="137">
        <f>'将来負担比率（分子）の構造'!I$43</f>
        <v>8752</v>
      </c>
      <c r="C64" s="137"/>
      <c r="D64" s="137"/>
      <c r="E64" s="137">
        <f>'将来負担比率（分子）の構造'!J$43</f>
        <v>8765</v>
      </c>
      <c r="F64" s="137"/>
      <c r="G64" s="137"/>
      <c r="H64" s="137">
        <f>'将来負担比率（分子）の構造'!K$43</f>
        <v>8609</v>
      </c>
      <c r="I64" s="137"/>
      <c r="J64" s="137"/>
      <c r="K64" s="137">
        <f>'将来負担比率（分子）の構造'!L$43</f>
        <v>8099</v>
      </c>
      <c r="L64" s="137"/>
      <c r="M64" s="137"/>
      <c r="N64" s="137">
        <f>'将来負担比率（分子）の構造'!M$43</f>
        <v>8009</v>
      </c>
      <c r="O64" s="137"/>
      <c r="P64" s="137"/>
    </row>
    <row r="65" spans="1:16" x14ac:dyDescent="0.15">
      <c r="A65" s="137" t="s">
        <v>26</v>
      </c>
      <c r="B65" s="137">
        <f>'将来負担比率（分子）の構造'!I$42</f>
        <v>2</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20737</v>
      </c>
      <c r="C66" s="137"/>
      <c r="D66" s="137"/>
      <c r="E66" s="137">
        <f>'将来負担比率（分子）の構造'!J$41</f>
        <v>21241</v>
      </c>
      <c r="F66" s="137"/>
      <c r="G66" s="137"/>
      <c r="H66" s="137">
        <f>'将来負担比率（分子）の構造'!K$41</f>
        <v>22923</v>
      </c>
      <c r="I66" s="137"/>
      <c r="J66" s="137"/>
      <c r="K66" s="137">
        <f>'将来負担比率（分子）の構造'!L$41</f>
        <v>22743</v>
      </c>
      <c r="L66" s="137"/>
      <c r="M66" s="137"/>
      <c r="N66" s="137">
        <f>'将来負担比率（分子）の構造'!M$41</f>
        <v>21627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552</v>
      </c>
      <c r="H51" s="1248"/>
      <c r="I51" s="1253" t="s">
        <v>553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552</v>
      </c>
      <c r="H73" s="1248"/>
      <c r="I73" s="1253" t="s">
        <v>553</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559</v>
      </c>
      <c r="J75" s="1233"/>
      <c r="K75" s="1225">
        <v>5.3</v>
      </c>
      <c r="L75" s="1225">
        <v>5.3</v>
      </c>
      <c r="M75" s="1225">
        <v>5</v>
      </c>
      <c r="N75" s="1225">
        <v>4.4000000000000004</v>
      </c>
      <c r="O75" s="1225">
        <v>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58.2</v>
      </c>
      <c r="L77" s="1234">
        <v>50.3</v>
      </c>
      <c r="M77" s="1221">
        <v>45.9</v>
      </c>
      <c r="N77" s="1221">
        <v>39</v>
      </c>
      <c r="O77" s="1221">
        <v>32.5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559</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7527345</v>
      </c>
      <c r="S5" s="671"/>
      <c r="T5" s="671"/>
      <c r="U5" s="671"/>
      <c r="V5" s="671"/>
      <c r="W5" s="671"/>
      <c r="X5" s="671"/>
      <c r="Y5" s="718"/>
      <c r="Z5" s="731">
        <v>33.700000000000003</v>
      </c>
      <c r="AA5" s="731"/>
      <c r="AB5" s="731"/>
      <c r="AC5" s="731"/>
      <c r="AD5" s="732">
        <v>7527345</v>
      </c>
      <c r="AE5" s="732"/>
      <c r="AF5" s="732"/>
      <c r="AG5" s="732"/>
      <c r="AH5" s="732"/>
      <c r="AI5" s="732"/>
      <c r="AJ5" s="732"/>
      <c r="AK5" s="732"/>
      <c r="AL5" s="719">
        <v>51.7</v>
      </c>
      <c r="AM5" s="688"/>
      <c r="AN5" s="688"/>
      <c r="AO5" s="720"/>
      <c r="AP5" s="707" t="s">
        <v>210</v>
      </c>
      <c r="AQ5" s="708"/>
      <c r="AR5" s="708"/>
      <c r="AS5" s="708"/>
      <c r="AT5" s="708"/>
      <c r="AU5" s="708"/>
      <c r="AV5" s="708"/>
      <c r="AW5" s="708"/>
      <c r="AX5" s="708"/>
      <c r="AY5" s="708"/>
      <c r="AZ5" s="708"/>
      <c r="BA5" s="708"/>
      <c r="BB5" s="708"/>
      <c r="BC5" s="708"/>
      <c r="BD5" s="708"/>
      <c r="BE5" s="708"/>
      <c r="BF5" s="709"/>
      <c r="BG5" s="620">
        <v>7527345</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284394</v>
      </c>
      <c r="S6" s="621"/>
      <c r="T6" s="621"/>
      <c r="U6" s="621"/>
      <c r="V6" s="621"/>
      <c r="W6" s="621"/>
      <c r="X6" s="621"/>
      <c r="Y6" s="622"/>
      <c r="Z6" s="673">
        <v>1.3</v>
      </c>
      <c r="AA6" s="673"/>
      <c r="AB6" s="673"/>
      <c r="AC6" s="673"/>
      <c r="AD6" s="674">
        <v>284394</v>
      </c>
      <c r="AE6" s="674"/>
      <c r="AF6" s="674"/>
      <c r="AG6" s="674"/>
      <c r="AH6" s="674"/>
      <c r="AI6" s="674"/>
      <c r="AJ6" s="674"/>
      <c r="AK6" s="674"/>
      <c r="AL6" s="643">
        <v>2</v>
      </c>
      <c r="AM6" s="675"/>
      <c r="AN6" s="675"/>
      <c r="AO6" s="676"/>
      <c r="AP6" s="617" t="s">
        <v>216</v>
      </c>
      <c r="AQ6" s="618"/>
      <c r="AR6" s="618"/>
      <c r="AS6" s="618"/>
      <c r="AT6" s="618"/>
      <c r="AU6" s="618"/>
      <c r="AV6" s="618"/>
      <c r="AW6" s="618"/>
      <c r="AX6" s="618"/>
      <c r="AY6" s="618"/>
      <c r="AZ6" s="618"/>
      <c r="BA6" s="618"/>
      <c r="BB6" s="618"/>
      <c r="BC6" s="618"/>
      <c r="BD6" s="618"/>
      <c r="BE6" s="618"/>
      <c r="BF6" s="619"/>
      <c r="BG6" s="620">
        <v>7527345</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221612</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221612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9035</v>
      </c>
      <c r="S7" s="621"/>
      <c r="T7" s="621"/>
      <c r="U7" s="621"/>
      <c r="V7" s="621"/>
      <c r="W7" s="621"/>
      <c r="X7" s="621"/>
      <c r="Y7" s="622"/>
      <c r="Z7" s="673">
        <v>0</v>
      </c>
      <c r="AA7" s="673"/>
      <c r="AB7" s="673"/>
      <c r="AC7" s="673"/>
      <c r="AD7" s="674">
        <v>9035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3535563</v>
      </c>
      <c r="BH7" s="621"/>
      <c r="BI7" s="621"/>
      <c r="BJ7" s="621"/>
      <c r="BK7" s="621"/>
      <c r="BL7" s="621"/>
      <c r="BM7" s="621"/>
      <c r="BN7" s="622"/>
      <c r="BO7" s="673">
        <v>47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3928464</v>
      </c>
      <c r="CS7" s="621"/>
      <c r="CT7" s="621"/>
      <c r="CU7" s="621"/>
      <c r="CV7" s="621"/>
      <c r="CW7" s="621"/>
      <c r="CX7" s="621"/>
      <c r="CY7" s="622"/>
      <c r="CZ7" s="673">
        <v>18.399999999999999</v>
      </c>
      <c r="DA7" s="673"/>
      <c r="DB7" s="673"/>
      <c r="DC7" s="673"/>
      <c r="DD7" s="626">
        <v>338475</v>
      </c>
      <c r="DE7" s="621"/>
      <c r="DF7" s="621"/>
      <c r="DG7" s="621"/>
      <c r="DH7" s="621"/>
      <c r="DI7" s="621"/>
      <c r="DJ7" s="621"/>
      <c r="DK7" s="621"/>
      <c r="DL7" s="621"/>
      <c r="DM7" s="621"/>
      <c r="DN7" s="621"/>
      <c r="DO7" s="621"/>
      <c r="DP7" s="622"/>
      <c r="DQ7" s="626">
        <v>3025684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42625</v>
      </c>
      <c r="S8" s="621"/>
      <c r="T8" s="621"/>
      <c r="U8" s="621"/>
      <c r="V8" s="621"/>
      <c r="W8" s="621"/>
      <c r="X8" s="621"/>
      <c r="Y8" s="622"/>
      <c r="Z8" s="673">
        <v>0.2</v>
      </c>
      <c r="AA8" s="673"/>
      <c r="AB8" s="673"/>
      <c r="AC8" s="673"/>
      <c r="AD8" s="674">
        <v>42625</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109389</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8211875</v>
      </c>
      <c r="CS8" s="621"/>
      <c r="CT8" s="621"/>
      <c r="CU8" s="621"/>
      <c r="CV8" s="621"/>
      <c r="CW8" s="621"/>
      <c r="CX8" s="621"/>
      <c r="CY8" s="622"/>
      <c r="CZ8" s="673">
        <v>38.4</v>
      </c>
      <c r="DA8" s="673"/>
      <c r="DB8" s="673"/>
      <c r="DC8" s="673"/>
      <c r="DD8" s="626">
        <v>24690</v>
      </c>
      <c r="DE8" s="621"/>
      <c r="DF8" s="621"/>
      <c r="DG8" s="621"/>
      <c r="DH8" s="621"/>
      <c r="DI8" s="621"/>
      <c r="DJ8" s="621"/>
      <c r="DK8" s="621"/>
      <c r="DL8" s="621"/>
      <c r="DM8" s="621"/>
      <c r="DN8" s="621"/>
      <c r="DO8" s="621"/>
      <c r="DP8" s="622"/>
      <c r="DQ8" s="626">
        <v>4505537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21976</v>
      </c>
      <c r="S9" s="621"/>
      <c r="T9" s="621"/>
      <c r="U9" s="621"/>
      <c r="V9" s="621"/>
      <c r="W9" s="621"/>
      <c r="X9" s="621"/>
      <c r="Y9" s="622"/>
      <c r="Z9" s="673">
        <v>0.1</v>
      </c>
      <c r="AA9" s="673"/>
      <c r="AB9" s="673"/>
      <c r="AC9" s="673"/>
      <c r="AD9" s="674">
        <v>21976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3136535</v>
      </c>
      <c r="BH9" s="621"/>
      <c r="BI9" s="621"/>
      <c r="BJ9" s="621"/>
      <c r="BK9" s="621"/>
      <c r="BL9" s="621"/>
      <c r="BM9" s="621"/>
      <c r="BN9" s="622"/>
      <c r="BO9" s="673">
        <v>41.7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1513243</v>
      </c>
      <c r="CS9" s="621"/>
      <c r="CT9" s="621"/>
      <c r="CU9" s="621"/>
      <c r="CV9" s="621"/>
      <c r="CW9" s="621"/>
      <c r="CX9" s="621"/>
      <c r="CY9" s="622"/>
      <c r="CZ9" s="673">
        <v>7.1</v>
      </c>
      <c r="DA9" s="673"/>
      <c r="DB9" s="673"/>
      <c r="DC9" s="673"/>
      <c r="DD9" s="626">
        <v>43878</v>
      </c>
      <c r="DE9" s="621"/>
      <c r="DF9" s="621"/>
      <c r="DG9" s="621"/>
      <c r="DH9" s="621"/>
      <c r="DI9" s="621"/>
      <c r="DJ9" s="621"/>
      <c r="DK9" s="621"/>
      <c r="DL9" s="621"/>
      <c r="DM9" s="621"/>
      <c r="DN9" s="621"/>
      <c r="DO9" s="621"/>
      <c r="DP9" s="622"/>
      <c r="DQ9" s="626">
        <v>1293011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1037867</v>
      </c>
      <c r="S10" s="621"/>
      <c r="T10" s="621"/>
      <c r="U10" s="621"/>
      <c r="V10" s="621"/>
      <c r="W10" s="621"/>
      <c r="X10" s="621"/>
      <c r="Y10" s="622"/>
      <c r="Z10" s="673">
        <v>4.5999999999999996</v>
      </c>
      <c r="AA10" s="673"/>
      <c r="AB10" s="673"/>
      <c r="AC10" s="673"/>
      <c r="AD10" s="674">
        <v>1037867</v>
      </c>
      <c r="AE10" s="674"/>
      <c r="AF10" s="674"/>
      <c r="AG10" s="674"/>
      <c r="AH10" s="674"/>
      <c r="AI10" s="674"/>
      <c r="AJ10" s="674"/>
      <c r="AK10" s="674"/>
      <c r="AL10" s="643">
        <v>7.1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108740</v>
      </c>
      <c r="BH10" s="621"/>
      <c r="BI10" s="621"/>
      <c r="BJ10" s="621"/>
      <c r="BK10" s="621"/>
      <c r="BL10" s="621"/>
      <c r="BM10" s="621"/>
      <c r="BN10" s="622"/>
      <c r="BO10" s="673">
        <v>1.4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4075</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75</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180899</v>
      </c>
      <c r="BH11" s="621"/>
      <c r="BI11" s="621"/>
      <c r="BJ11" s="621"/>
      <c r="BK11" s="621"/>
      <c r="BL11" s="621"/>
      <c r="BM11" s="621"/>
      <c r="BN11" s="622"/>
      <c r="BO11" s="673">
        <v>2.4</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1100341</v>
      </c>
      <c r="CS11" s="621"/>
      <c r="CT11" s="621"/>
      <c r="CU11" s="621"/>
      <c r="CV11" s="621"/>
      <c r="CW11" s="621"/>
      <c r="CX11" s="621"/>
      <c r="CY11" s="622"/>
      <c r="CZ11" s="673">
        <v>5.0999999999999996</v>
      </c>
      <c r="DA11" s="673"/>
      <c r="DB11" s="673"/>
      <c r="DC11" s="673"/>
      <c r="DD11" s="626">
        <v>490209</v>
      </c>
      <c r="DE11" s="621"/>
      <c r="DF11" s="621"/>
      <c r="DG11" s="621"/>
      <c r="DH11" s="621"/>
      <c r="DI11" s="621"/>
      <c r="DJ11" s="621"/>
      <c r="DK11" s="621"/>
      <c r="DL11" s="621"/>
      <c r="DM11" s="621"/>
      <c r="DN11" s="621"/>
      <c r="DO11" s="621"/>
      <c r="DP11" s="622"/>
      <c r="DQ11" s="626">
        <v>1012860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3541812</v>
      </c>
      <c r="BH12" s="621"/>
      <c r="BI12" s="621"/>
      <c r="BJ12" s="621"/>
      <c r="BK12" s="621"/>
      <c r="BL12" s="621"/>
      <c r="BM12" s="621"/>
      <c r="BN12" s="622"/>
      <c r="BO12" s="673">
        <v>47.1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98289</v>
      </c>
      <c r="CS12" s="621"/>
      <c r="CT12" s="621"/>
      <c r="CU12" s="621"/>
      <c r="CV12" s="621"/>
      <c r="CW12" s="621"/>
      <c r="CX12" s="621"/>
      <c r="CY12" s="622"/>
      <c r="CZ12" s="673">
        <v>0.5</v>
      </c>
      <c r="DA12" s="673"/>
      <c r="DB12" s="673"/>
      <c r="DC12" s="673"/>
      <c r="DD12" s="626" t="s">
        <v>112</v>
      </c>
      <c r="DE12" s="621"/>
      <c r="DF12" s="621"/>
      <c r="DG12" s="621"/>
      <c r="DH12" s="621"/>
      <c r="DI12" s="621"/>
      <c r="DJ12" s="621"/>
      <c r="DK12" s="621"/>
      <c r="DL12" s="621"/>
      <c r="DM12" s="621"/>
      <c r="DN12" s="621"/>
      <c r="DO12" s="621"/>
      <c r="DP12" s="622"/>
      <c r="DQ12" s="626">
        <v>57426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122324</v>
      </c>
      <c r="S13" s="621"/>
      <c r="T13" s="621"/>
      <c r="U13" s="621"/>
      <c r="V13" s="621"/>
      <c r="W13" s="621"/>
      <c r="X13" s="621"/>
      <c r="Y13" s="622"/>
      <c r="Z13" s="673">
        <v>0.5</v>
      </c>
      <c r="AA13" s="673"/>
      <c r="AB13" s="673"/>
      <c r="AC13" s="673"/>
      <c r="AD13" s="674">
        <v>122324</v>
      </c>
      <c r="AE13" s="674"/>
      <c r="AF13" s="674"/>
      <c r="AG13" s="674"/>
      <c r="AH13" s="674"/>
      <c r="AI13" s="674"/>
      <c r="AJ13" s="674"/>
      <c r="AK13" s="674"/>
      <c r="AL13" s="643">
        <v>0.8</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3526566</v>
      </c>
      <c r="BH13" s="621"/>
      <c r="BI13" s="621"/>
      <c r="BJ13" s="621"/>
      <c r="BK13" s="621"/>
      <c r="BL13" s="621"/>
      <c r="BM13" s="621"/>
      <c r="BN13" s="622"/>
      <c r="BO13" s="673">
        <v>46.9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958133</v>
      </c>
      <c r="CS13" s="621"/>
      <c r="CT13" s="621"/>
      <c r="CU13" s="621"/>
      <c r="CV13" s="621"/>
      <c r="CW13" s="621"/>
      <c r="CX13" s="621"/>
      <c r="CY13" s="622"/>
      <c r="CZ13" s="673">
        <v>4.5</v>
      </c>
      <c r="DA13" s="673"/>
      <c r="DB13" s="673"/>
      <c r="DC13" s="673"/>
      <c r="DD13" s="626">
        <v>404341</v>
      </c>
      <c r="DE13" s="621"/>
      <c r="DF13" s="621"/>
      <c r="DG13" s="621"/>
      <c r="DH13" s="621"/>
      <c r="DI13" s="621"/>
      <c r="DJ13" s="621"/>
      <c r="DK13" s="621"/>
      <c r="DL13" s="621"/>
      <c r="DM13" s="621"/>
      <c r="DN13" s="621"/>
      <c r="DO13" s="621"/>
      <c r="DP13" s="622"/>
      <c r="DQ13" s="626">
        <v>908494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136147</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903318</v>
      </c>
      <c r="CS14" s="621"/>
      <c r="CT14" s="621"/>
      <c r="CU14" s="621"/>
      <c r="CV14" s="621"/>
      <c r="CW14" s="621"/>
      <c r="CX14" s="621"/>
      <c r="CY14" s="622"/>
      <c r="CZ14" s="673">
        <v>4.2</v>
      </c>
      <c r="DA14" s="673"/>
      <c r="DB14" s="673"/>
      <c r="DC14" s="673"/>
      <c r="DD14" s="626">
        <v>41737</v>
      </c>
      <c r="DE14" s="621"/>
      <c r="DF14" s="621"/>
      <c r="DG14" s="621"/>
      <c r="DH14" s="621"/>
      <c r="DI14" s="621"/>
      <c r="DJ14" s="621"/>
      <c r="DK14" s="621"/>
      <c r="DL14" s="621"/>
      <c r="DM14" s="621"/>
      <c r="DN14" s="621"/>
      <c r="DO14" s="621"/>
      <c r="DP14" s="622"/>
      <c r="DQ14" s="626">
        <v>878828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40058</v>
      </c>
      <c r="S15" s="621"/>
      <c r="T15" s="621"/>
      <c r="U15" s="621"/>
      <c r="V15" s="621"/>
      <c r="W15" s="621"/>
      <c r="X15" s="621"/>
      <c r="Y15" s="622"/>
      <c r="Z15" s="673">
        <v>0.2</v>
      </c>
      <c r="AA15" s="673"/>
      <c r="AB15" s="673"/>
      <c r="AC15" s="673"/>
      <c r="AD15" s="674">
        <v>40058</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313823</v>
      </c>
      <c r="BH15" s="621"/>
      <c r="BI15" s="621"/>
      <c r="BJ15" s="621"/>
      <c r="BK15" s="621"/>
      <c r="BL15" s="621"/>
      <c r="BM15" s="621"/>
      <c r="BN15" s="622"/>
      <c r="BO15" s="673">
        <v>4.2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2215043</v>
      </c>
      <c r="CS15" s="621"/>
      <c r="CT15" s="621"/>
      <c r="CU15" s="621"/>
      <c r="CV15" s="621"/>
      <c r="CW15" s="621"/>
      <c r="CX15" s="621"/>
      <c r="CY15" s="622"/>
      <c r="CZ15" s="673">
        <v>10.4</v>
      </c>
      <c r="DA15" s="673"/>
      <c r="DB15" s="673"/>
      <c r="DC15" s="673"/>
      <c r="DD15" s="626">
        <v>397816</v>
      </c>
      <c r="DE15" s="621"/>
      <c r="DF15" s="621"/>
      <c r="DG15" s="621"/>
      <c r="DH15" s="621"/>
      <c r="DI15" s="621"/>
      <c r="DJ15" s="621"/>
      <c r="DK15" s="621"/>
      <c r="DL15" s="621"/>
      <c r="DM15" s="621"/>
      <c r="DN15" s="621"/>
      <c r="DO15" s="621"/>
      <c r="DP15" s="622"/>
      <c r="DQ15" s="626">
        <v>1581772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5768841</v>
      </c>
      <c r="S16" s="621"/>
      <c r="T16" s="621"/>
      <c r="U16" s="621"/>
      <c r="V16" s="621"/>
      <c r="W16" s="621"/>
      <c r="X16" s="621"/>
      <c r="Y16" s="622"/>
      <c r="Z16" s="673">
        <v>25.8</v>
      </c>
      <c r="AA16" s="673"/>
      <c r="AB16" s="673"/>
      <c r="AC16" s="673"/>
      <c r="AD16" s="674">
        <v>5410216</v>
      </c>
      <c r="AE16" s="674"/>
      <c r="AF16" s="674"/>
      <c r="AG16" s="674"/>
      <c r="AH16" s="674"/>
      <c r="AI16" s="674"/>
      <c r="AJ16" s="674"/>
      <c r="AK16" s="674"/>
      <c r="AL16" s="643">
        <v>37.200000000000003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5410216</v>
      </c>
      <c r="S17" s="621"/>
      <c r="T17" s="621"/>
      <c r="U17" s="621"/>
      <c r="V17" s="621"/>
      <c r="W17" s="621"/>
      <c r="X17" s="621"/>
      <c r="Y17" s="622"/>
      <c r="Z17" s="673">
        <v>24.2</v>
      </c>
      <c r="AA17" s="673"/>
      <c r="AB17" s="673"/>
      <c r="AC17" s="673"/>
      <c r="AD17" s="674">
        <v>5410216</v>
      </c>
      <c r="AE17" s="674"/>
      <c r="AF17" s="674"/>
      <c r="AG17" s="674"/>
      <c r="AH17" s="674"/>
      <c r="AI17" s="674"/>
      <c r="AJ17" s="674"/>
      <c r="AK17" s="674"/>
      <c r="AL17" s="643">
        <v>37.200000000000003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2224984</v>
      </c>
      <c r="CS17" s="621"/>
      <c r="CT17" s="621"/>
      <c r="CU17" s="621"/>
      <c r="CV17" s="621"/>
      <c r="CW17" s="621"/>
      <c r="CX17" s="621"/>
      <c r="CY17" s="622"/>
      <c r="CZ17" s="673">
        <v>10.4</v>
      </c>
      <c r="DA17" s="673"/>
      <c r="DB17" s="673"/>
      <c r="DC17" s="673"/>
      <c r="DD17" s="626" t="s">
        <v>112</v>
      </c>
      <c r="DE17" s="621"/>
      <c r="DF17" s="621"/>
      <c r="DG17" s="621"/>
      <c r="DH17" s="621"/>
      <c r="DI17" s="621"/>
      <c r="DJ17" s="621"/>
      <c r="DK17" s="621"/>
      <c r="DL17" s="621"/>
      <c r="DM17" s="621"/>
      <c r="DN17" s="621"/>
      <c r="DO17" s="621"/>
      <c r="DP17" s="622"/>
      <c r="DQ17" s="626">
        <v>2224984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358625</v>
      </c>
      <c r="S18" s="621"/>
      <c r="T18" s="621"/>
      <c r="U18" s="621"/>
      <c r="V18" s="621"/>
      <c r="W18" s="621"/>
      <c r="X18" s="621"/>
      <c r="Y18" s="622"/>
      <c r="Z18" s="673">
        <v>1.6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14854465</v>
      </c>
      <c r="S20" s="621"/>
      <c r="T20" s="621"/>
      <c r="U20" s="621"/>
      <c r="V20" s="621"/>
      <c r="W20" s="621"/>
      <c r="X20" s="621"/>
      <c r="Y20" s="622"/>
      <c r="Z20" s="673">
        <v>66.5</v>
      </c>
      <c r="AA20" s="673"/>
      <c r="AB20" s="673"/>
      <c r="AC20" s="673"/>
      <c r="AD20" s="674">
        <v>14495840</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21379377</v>
      </c>
      <c r="CS20" s="621"/>
      <c r="CT20" s="621"/>
      <c r="CU20" s="621"/>
      <c r="CV20" s="621"/>
      <c r="CW20" s="621"/>
      <c r="CX20" s="621"/>
      <c r="CY20" s="622"/>
      <c r="CZ20" s="673">
        <v>100</v>
      </c>
      <c r="DA20" s="673"/>
      <c r="DB20" s="673"/>
      <c r="DC20" s="673"/>
      <c r="DD20" s="626">
        <v>1741146</v>
      </c>
      <c r="DE20" s="621"/>
      <c r="DF20" s="621"/>
      <c r="DG20" s="621"/>
      <c r="DH20" s="621"/>
      <c r="DI20" s="621"/>
      <c r="DJ20" s="621"/>
      <c r="DK20" s="621"/>
      <c r="DL20" s="621"/>
      <c r="DM20" s="621"/>
      <c r="DN20" s="621"/>
      <c r="DO20" s="621"/>
      <c r="DP20" s="622"/>
      <c r="DQ20" s="626">
        <v>15710283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10986</v>
      </c>
      <c r="S21" s="621"/>
      <c r="T21" s="621"/>
      <c r="U21" s="621"/>
      <c r="V21" s="621"/>
      <c r="W21" s="621"/>
      <c r="X21" s="621"/>
      <c r="Y21" s="622"/>
      <c r="Z21" s="673">
        <v>0</v>
      </c>
      <c r="AA21" s="673"/>
      <c r="AB21" s="673"/>
      <c r="AC21" s="673"/>
      <c r="AD21" s="674">
        <v>10986</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341544</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192430</v>
      </c>
      <c r="S23" s="621"/>
      <c r="T23" s="621"/>
      <c r="U23" s="621"/>
      <c r="V23" s="621"/>
      <c r="W23" s="621"/>
      <c r="X23" s="621"/>
      <c r="Y23" s="622"/>
      <c r="Z23" s="673">
        <v>0.9</v>
      </c>
      <c r="AA23" s="673"/>
      <c r="AB23" s="673"/>
      <c r="AC23" s="673"/>
      <c r="AD23" s="674">
        <v>19856</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99410</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10682141</v>
      </c>
      <c r="CS24" s="671"/>
      <c r="CT24" s="671"/>
      <c r="CU24" s="671"/>
      <c r="CV24" s="671"/>
      <c r="CW24" s="671"/>
      <c r="CX24" s="671"/>
      <c r="CY24" s="718"/>
      <c r="CZ24" s="722">
        <v>50</v>
      </c>
      <c r="DA24" s="723"/>
      <c r="DB24" s="723"/>
      <c r="DC24" s="724"/>
      <c r="DD24" s="717">
        <v>7379046</v>
      </c>
      <c r="DE24" s="671"/>
      <c r="DF24" s="671"/>
      <c r="DG24" s="671"/>
      <c r="DH24" s="671"/>
      <c r="DI24" s="671"/>
      <c r="DJ24" s="671"/>
      <c r="DK24" s="718"/>
      <c r="DL24" s="717">
        <v>7333213</v>
      </c>
      <c r="DM24" s="671"/>
      <c r="DN24" s="671"/>
      <c r="DO24" s="671"/>
      <c r="DP24" s="671"/>
      <c r="DQ24" s="671"/>
      <c r="DR24" s="671"/>
      <c r="DS24" s="671"/>
      <c r="DT24" s="671"/>
      <c r="DU24" s="671"/>
      <c r="DV24" s="718"/>
      <c r="DW24" s="719">
        <v>48.7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2418017</v>
      </c>
      <c r="S25" s="621"/>
      <c r="T25" s="621"/>
      <c r="U25" s="621"/>
      <c r="V25" s="621"/>
      <c r="W25" s="621"/>
      <c r="X25" s="621"/>
      <c r="Y25" s="622"/>
      <c r="Z25" s="673">
        <v>10.8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3605913</v>
      </c>
      <c r="CS25" s="639"/>
      <c r="CT25" s="639"/>
      <c r="CU25" s="639"/>
      <c r="CV25" s="639"/>
      <c r="CW25" s="639"/>
      <c r="CX25" s="639"/>
      <c r="CY25" s="640"/>
      <c r="CZ25" s="623">
        <v>16.899999999999999</v>
      </c>
      <c r="DA25" s="641"/>
      <c r="DB25" s="641"/>
      <c r="DC25" s="642"/>
      <c r="DD25" s="626">
        <v>3402347</v>
      </c>
      <c r="DE25" s="639"/>
      <c r="DF25" s="639"/>
      <c r="DG25" s="639"/>
      <c r="DH25" s="639"/>
      <c r="DI25" s="639"/>
      <c r="DJ25" s="639"/>
      <c r="DK25" s="640"/>
      <c r="DL25" s="626">
        <v>3364697</v>
      </c>
      <c r="DM25" s="639"/>
      <c r="DN25" s="639"/>
      <c r="DO25" s="639"/>
      <c r="DP25" s="639"/>
      <c r="DQ25" s="639"/>
      <c r="DR25" s="639"/>
      <c r="DS25" s="639"/>
      <c r="DT25" s="639"/>
      <c r="DU25" s="639"/>
      <c r="DV25" s="640"/>
      <c r="DW25" s="643">
        <v>22.3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2470826</v>
      </c>
      <c r="CS26" s="621"/>
      <c r="CT26" s="621"/>
      <c r="CU26" s="621"/>
      <c r="CV26" s="621"/>
      <c r="CW26" s="621"/>
      <c r="CX26" s="621"/>
      <c r="CY26" s="622"/>
      <c r="CZ26" s="623">
        <v>11.6</v>
      </c>
      <c r="DA26" s="641"/>
      <c r="DB26" s="641"/>
      <c r="DC26" s="642"/>
      <c r="DD26" s="626">
        <v>2277491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1330007</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7527345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4851244</v>
      </c>
      <c r="CS27" s="639"/>
      <c r="CT27" s="639"/>
      <c r="CU27" s="639"/>
      <c r="CV27" s="639"/>
      <c r="CW27" s="639"/>
      <c r="CX27" s="639"/>
      <c r="CY27" s="640"/>
      <c r="CZ27" s="623">
        <v>22.7</v>
      </c>
      <c r="DA27" s="641"/>
      <c r="DB27" s="641"/>
      <c r="DC27" s="642"/>
      <c r="DD27" s="626">
        <v>1751715</v>
      </c>
      <c r="DE27" s="639"/>
      <c r="DF27" s="639"/>
      <c r="DG27" s="639"/>
      <c r="DH27" s="639"/>
      <c r="DI27" s="639"/>
      <c r="DJ27" s="639"/>
      <c r="DK27" s="640"/>
      <c r="DL27" s="626">
        <v>1743532</v>
      </c>
      <c r="DM27" s="639"/>
      <c r="DN27" s="639"/>
      <c r="DO27" s="639"/>
      <c r="DP27" s="639"/>
      <c r="DQ27" s="639"/>
      <c r="DR27" s="639"/>
      <c r="DS27" s="639"/>
      <c r="DT27" s="639"/>
      <c r="DU27" s="639"/>
      <c r="DV27" s="640"/>
      <c r="DW27" s="643">
        <v>11.6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179873</v>
      </c>
      <c r="S28" s="621"/>
      <c r="T28" s="621"/>
      <c r="U28" s="621"/>
      <c r="V28" s="621"/>
      <c r="W28" s="621"/>
      <c r="X28" s="621"/>
      <c r="Y28" s="622"/>
      <c r="Z28" s="673">
        <v>0.8</v>
      </c>
      <c r="AA28" s="673"/>
      <c r="AB28" s="673"/>
      <c r="AC28" s="673"/>
      <c r="AD28" s="674">
        <v>10031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2224984</v>
      </c>
      <c r="CS28" s="621"/>
      <c r="CT28" s="621"/>
      <c r="CU28" s="621"/>
      <c r="CV28" s="621"/>
      <c r="CW28" s="621"/>
      <c r="CX28" s="621"/>
      <c r="CY28" s="622"/>
      <c r="CZ28" s="623">
        <v>10.4</v>
      </c>
      <c r="DA28" s="641"/>
      <c r="DB28" s="641"/>
      <c r="DC28" s="642"/>
      <c r="DD28" s="626">
        <v>2224984</v>
      </c>
      <c r="DE28" s="621"/>
      <c r="DF28" s="621"/>
      <c r="DG28" s="621"/>
      <c r="DH28" s="621"/>
      <c r="DI28" s="621"/>
      <c r="DJ28" s="621"/>
      <c r="DK28" s="622"/>
      <c r="DL28" s="626">
        <v>2224984</v>
      </c>
      <c r="DM28" s="621"/>
      <c r="DN28" s="621"/>
      <c r="DO28" s="621"/>
      <c r="DP28" s="621"/>
      <c r="DQ28" s="621"/>
      <c r="DR28" s="621"/>
      <c r="DS28" s="621"/>
      <c r="DT28" s="621"/>
      <c r="DU28" s="621"/>
      <c r="DV28" s="622"/>
      <c r="DW28" s="643">
        <v>14.8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272179</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2224984</v>
      </c>
      <c r="CS29" s="639"/>
      <c r="CT29" s="639"/>
      <c r="CU29" s="639"/>
      <c r="CV29" s="639"/>
      <c r="CW29" s="639"/>
      <c r="CX29" s="639"/>
      <c r="CY29" s="640"/>
      <c r="CZ29" s="623">
        <v>10.4</v>
      </c>
      <c r="DA29" s="641"/>
      <c r="DB29" s="641"/>
      <c r="DC29" s="642"/>
      <c r="DD29" s="626">
        <v>2224984</v>
      </c>
      <c r="DE29" s="639"/>
      <c r="DF29" s="639"/>
      <c r="DG29" s="639"/>
      <c r="DH29" s="639"/>
      <c r="DI29" s="639"/>
      <c r="DJ29" s="639"/>
      <c r="DK29" s="640"/>
      <c r="DL29" s="626">
        <v>2224984</v>
      </c>
      <c r="DM29" s="639"/>
      <c r="DN29" s="639"/>
      <c r="DO29" s="639"/>
      <c r="DP29" s="639"/>
      <c r="DQ29" s="639"/>
      <c r="DR29" s="639"/>
      <c r="DS29" s="639"/>
      <c r="DT29" s="639"/>
      <c r="DU29" s="639"/>
      <c r="DV29" s="640"/>
      <c r="DW29" s="643">
        <v>14.8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161815</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98.5</v>
      </c>
      <c r="BH30" s="687"/>
      <c r="BI30" s="687"/>
      <c r="BJ30" s="687"/>
      <c r="BK30" s="687"/>
      <c r="BL30" s="687"/>
      <c r="BM30" s="688">
        <v>94.5</v>
      </c>
      <c r="BN30" s="687"/>
      <c r="BO30" s="687"/>
      <c r="BP30" s="687"/>
      <c r="BQ30" s="689"/>
      <c r="BR30" s="686">
        <v>98.4</v>
      </c>
      <c r="BS30" s="687"/>
      <c r="BT30" s="687"/>
      <c r="BU30" s="687"/>
      <c r="BV30" s="687"/>
      <c r="BW30" s="687"/>
      <c r="BX30" s="688">
        <v>93</v>
      </c>
      <c r="BY30" s="687"/>
      <c r="BZ30" s="687"/>
      <c r="CA30" s="687"/>
      <c r="CB30" s="689"/>
      <c r="CD30" s="692"/>
      <c r="CE30" s="693"/>
      <c r="CF30" s="657" t="s">
        <v>293</v>
      </c>
      <c r="CG30" s="654"/>
      <c r="CH30" s="654"/>
      <c r="CI30" s="654"/>
      <c r="CJ30" s="654"/>
      <c r="CK30" s="654"/>
      <c r="CL30" s="654"/>
      <c r="CM30" s="654"/>
      <c r="CN30" s="654"/>
      <c r="CO30" s="654"/>
      <c r="CP30" s="654"/>
      <c r="CQ30" s="655"/>
      <c r="CR30" s="620">
        <v>2039117</v>
      </c>
      <c r="CS30" s="621"/>
      <c r="CT30" s="621"/>
      <c r="CU30" s="621"/>
      <c r="CV30" s="621"/>
      <c r="CW30" s="621"/>
      <c r="CX30" s="621"/>
      <c r="CY30" s="622"/>
      <c r="CZ30" s="623">
        <v>9.5</v>
      </c>
      <c r="DA30" s="641"/>
      <c r="DB30" s="641"/>
      <c r="DC30" s="642"/>
      <c r="DD30" s="626">
        <v>2039117</v>
      </c>
      <c r="DE30" s="621"/>
      <c r="DF30" s="621"/>
      <c r="DG30" s="621"/>
      <c r="DH30" s="621"/>
      <c r="DI30" s="621"/>
      <c r="DJ30" s="621"/>
      <c r="DK30" s="622"/>
      <c r="DL30" s="626">
        <v>2039117</v>
      </c>
      <c r="DM30" s="621"/>
      <c r="DN30" s="621"/>
      <c r="DO30" s="621"/>
      <c r="DP30" s="621"/>
      <c r="DQ30" s="621"/>
      <c r="DR30" s="621"/>
      <c r="DS30" s="621"/>
      <c r="DT30" s="621"/>
      <c r="DU30" s="621"/>
      <c r="DV30" s="622"/>
      <c r="DW30" s="643">
        <v>13.5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1071114</v>
      </c>
      <c r="S31" s="621"/>
      <c r="T31" s="621"/>
      <c r="U31" s="621"/>
      <c r="V31" s="621"/>
      <c r="W31" s="621"/>
      <c r="X31" s="621"/>
      <c r="Y31" s="622"/>
      <c r="Z31" s="673">
        <v>4.8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95.3</v>
      </c>
      <c r="BN31" s="685"/>
      <c r="BO31" s="685"/>
      <c r="BP31" s="685"/>
      <c r="BQ31" s="649"/>
      <c r="BR31" s="684">
        <v>98.6</v>
      </c>
      <c r="BS31" s="639"/>
      <c r="BT31" s="639"/>
      <c r="BU31" s="639"/>
      <c r="BV31" s="639"/>
      <c r="BW31" s="639"/>
      <c r="BX31" s="675">
        <v>94</v>
      </c>
      <c r="BY31" s="685"/>
      <c r="BZ31" s="685"/>
      <c r="CA31" s="685"/>
      <c r="CB31" s="649"/>
      <c r="CD31" s="692"/>
      <c r="CE31" s="693"/>
      <c r="CF31" s="657" t="s">
        <v>297</v>
      </c>
      <c r="CG31" s="654"/>
      <c r="CH31" s="654"/>
      <c r="CI31" s="654"/>
      <c r="CJ31" s="654"/>
      <c r="CK31" s="654"/>
      <c r="CL31" s="654"/>
      <c r="CM31" s="654"/>
      <c r="CN31" s="654"/>
      <c r="CO31" s="654"/>
      <c r="CP31" s="654"/>
      <c r="CQ31" s="655"/>
      <c r="CR31" s="620">
        <v>185867</v>
      </c>
      <c r="CS31" s="639"/>
      <c r="CT31" s="639"/>
      <c r="CU31" s="639"/>
      <c r="CV31" s="639"/>
      <c r="CW31" s="639"/>
      <c r="CX31" s="639"/>
      <c r="CY31" s="640"/>
      <c r="CZ31" s="623">
        <v>0.9</v>
      </c>
      <c r="DA31" s="641"/>
      <c r="DB31" s="641"/>
      <c r="DC31" s="642"/>
      <c r="DD31" s="626">
        <v>185867</v>
      </c>
      <c r="DE31" s="639"/>
      <c r="DF31" s="639"/>
      <c r="DG31" s="639"/>
      <c r="DH31" s="639"/>
      <c r="DI31" s="639"/>
      <c r="DJ31" s="639"/>
      <c r="DK31" s="640"/>
      <c r="DL31" s="626">
        <v>185867</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543779</v>
      </c>
      <c r="S32" s="621"/>
      <c r="T32" s="621"/>
      <c r="U32" s="621"/>
      <c r="V32" s="621"/>
      <c r="W32" s="621"/>
      <c r="X32" s="621"/>
      <c r="Y32" s="622"/>
      <c r="Z32" s="673">
        <v>2.4</v>
      </c>
      <c r="AA32" s="673"/>
      <c r="AB32" s="673"/>
      <c r="AC32" s="673"/>
      <c r="AD32" s="674">
        <v>22193</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93.4</v>
      </c>
      <c r="BN32" s="605"/>
      <c r="BO32" s="605"/>
      <c r="BP32" s="605"/>
      <c r="BQ32" s="662"/>
      <c r="BR32" s="683">
        <v>98</v>
      </c>
      <c r="BS32" s="605"/>
      <c r="BT32" s="605"/>
      <c r="BU32" s="605"/>
      <c r="BV32" s="605"/>
      <c r="BW32" s="605"/>
      <c r="BX32" s="668">
        <v>91.3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854200</v>
      </c>
      <c r="S33" s="621"/>
      <c r="T33" s="621"/>
      <c r="U33" s="621"/>
      <c r="V33" s="621"/>
      <c r="W33" s="621"/>
      <c r="X33" s="621"/>
      <c r="Y33" s="622"/>
      <c r="Z33" s="673">
        <v>3.8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8956090</v>
      </c>
      <c r="CS33" s="639"/>
      <c r="CT33" s="639"/>
      <c r="CU33" s="639"/>
      <c r="CV33" s="639"/>
      <c r="CW33" s="639"/>
      <c r="CX33" s="639"/>
      <c r="CY33" s="640"/>
      <c r="CZ33" s="623">
        <v>41.9</v>
      </c>
      <c r="DA33" s="641"/>
      <c r="DB33" s="641"/>
      <c r="DC33" s="642"/>
      <c r="DD33" s="626">
        <v>7230029</v>
      </c>
      <c r="DE33" s="639"/>
      <c r="DF33" s="639"/>
      <c r="DG33" s="639"/>
      <c r="DH33" s="639"/>
      <c r="DI33" s="639"/>
      <c r="DJ33" s="639"/>
      <c r="DK33" s="640"/>
      <c r="DL33" s="626">
        <v>5614548</v>
      </c>
      <c r="DM33" s="639"/>
      <c r="DN33" s="639"/>
      <c r="DO33" s="639"/>
      <c r="DP33" s="639"/>
      <c r="DQ33" s="639"/>
      <c r="DR33" s="639"/>
      <c r="DS33" s="639"/>
      <c r="DT33" s="639"/>
      <c r="DU33" s="639"/>
      <c r="DV33" s="640"/>
      <c r="DW33" s="643">
        <v>37.299999999999997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3506004</v>
      </c>
      <c r="CS34" s="621"/>
      <c r="CT34" s="621"/>
      <c r="CU34" s="621"/>
      <c r="CV34" s="621"/>
      <c r="CW34" s="621"/>
      <c r="CX34" s="621"/>
      <c r="CY34" s="622"/>
      <c r="CZ34" s="623">
        <v>16.399999999999999</v>
      </c>
      <c r="DA34" s="641"/>
      <c r="DB34" s="641"/>
      <c r="DC34" s="642"/>
      <c r="DD34" s="626">
        <v>2742420</v>
      </c>
      <c r="DE34" s="621"/>
      <c r="DF34" s="621"/>
      <c r="DG34" s="621"/>
      <c r="DH34" s="621"/>
      <c r="DI34" s="621"/>
      <c r="DJ34" s="621"/>
      <c r="DK34" s="622"/>
      <c r="DL34" s="626">
        <v>2496298</v>
      </c>
      <c r="DM34" s="621"/>
      <c r="DN34" s="621"/>
      <c r="DO34" s="621"/>
      <c r="DP34" s="621"/>
      <c r="DQ34" s="621"/>
      <c r="DR34" s="621"/>
      <c r="DS34" s="621"/>
      <c r="DT34" s="621"/>
      <c r="DU34" s="621"/>
      <c r="DV34" s="622"/>
      <c r="DW34" s="643">
        <v>16.600000000000001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500000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2615974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528527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67417</v>
      </c>
      <c r="CS35" s="639"/>
      <c r="CT35" s="639"/>
      <c r="CU35" s="639"/>
      <c r="CV35" s="639"/>
      <c r="CW35" s="639"/>
      <c r="CX35" s="639"/>
      <c r="CY35" s="640"/>
      <c r="CZ35" s="623">
        <v>0.3</v>
      </c>
      <c r="DA35" s="641"/>
      <c r="DB35" s="641"/>
      <c r="DC35" s="642"/>
      <c r="DD35" s="626">
        <v>67417</v>
      </c>
      <c r="DE35" s="639"/>
      <c r="DF35" s="639"/>
      <c r="DG35" s="639"/>
      <c r="DH35" s="639"/>
      <c r="DI35" s="639"/>
      <c r="DJ35" s="639"/>
      <c r="DK35" s="640"/>
      <c r="DL35" s="626">
        <v>67375</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22329819</v>
      </c>
      <c r="S36" s="661"/>
      <c r="T36" s="661"/>
      <c r="U36" s="661"/>
      <c r="V36" s="661"/>
      <c r="W36" s="661"/>
      <c r="X36" s="661"/>
      <c r="Y36" s="664"/>
      <c r="Z36" s="665">
        <v>100</v>
      </c>
      <c r="AA36" s="665"/>
      <c r="AB36" s="665"/>
      <c r="AC36" s="665"/>
      <c r="AD36" s="666">
        <v>14558906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618262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246062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1383415</v>
      </c>
      <c r="CS36" s="621"/>
      <c r="CT36" s="621"/>
      <c r="CU36" s="621"/>
      <c r="CV36" s="621"/>
      <c r="CW36" s="621"/>
      <c r="CX36" s="621"/>
      <c r="CY36" s="622"/>
      <c r="CZ36" s="623">
        <v>6.5</v>
      </c>
      <c r="DA36" s="641"/>
      <c r="DB36" s="641"/>
      <c r="DC36" s="642"/>
      <c r="DD36" s="626">
        <v>1194277</v>
      </c>
      <c r="DE36" s="621"/>
      <c r="DF36" s="621"/>
      <c r="DG36" s="621"/>
      <c r="DH36" s="621"/>
      <c r="DI36" s="621"/>
      <c r="DJ36" s="621"/>
      <c r="DK36" s="622"/>
      <c r="DL36" s="626">
        <v>968966</v>
      </c>
      <c r="DM36" s="621"/>
      <c r="DN36" s="621"/>
      <c r="DO36" s="621"/>
      <c r="DP36" s="621"/>
      <c r="DQ36" s="621"/>
      <c r="DR36" s="621"/>
      <c r="DS36" s="621"/>
      <c r="DT36" s="621"/>
      <c r="DU36" s="621"/>
      <c r="DV36" s="622"/>
      <c r="DW36" s="643">
        <v>6.4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2431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9049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509250</v>
      </c>
      <c r="CS37" s="639"/>
      <c r="CT37" s="639"/>
      <c r="CU37" s="639"/>
      <c r="CV37" s="639"/>
      <c r="CW37" s="639"/>
      <c r="CX37" s="639"/>
      <c r="CY37" s="640"/>
      <c r="CZ37" s="623">
        <v>2.4</v>
      </c>
      <c r="DA37" s="641"/>
      <c r="DB37" s="641"/>
      <c r="DC37" s="642"/>
      <c r="DD37" s="626">
        <v>509250</v>
      </c>
      <c r="DE37" s="639"/>
      <c r="DF37" s="639"/>
      <c r="DG37" s="639"/>
      <c r="DH37" s="639"/>
      <c r="DI37" s="639"/>
      <c r="DJ37" s="639"/>
      <c r="DK37" s="640"/>
      <c r="DL37" s="626">
        <v>445845</v>
      </c>
      <c r="DM37" s="639"/>
      <c r="DN37" s="639"/>
      <c r="DO37" s="639"/>
      <c r="DP37" s="639"/>
      <c r="DQ37" s="639"/>
      <c r="DR37" s="639"/>
      <c r="DS37" s="639"/>
      <c r="DT37" s="639"/>
      <c r="DU37" s="639"/>
      <c r="DV37" s="640"/>
      <c r="DW37" s="643">
        <v>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16154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2613543</v>
      </c>
      <c r="CS38" s="621"/>
      <c r="CT38" s="621"/>
      <c r="CU38" s="621"/>
      <c r="CV38" s="621"/>
      <c r="CW38" s="621"/>
      <c r="CX38" s="621"/>
      <c r="CY38" s="622"/>
      <c r="CZ38" s="623">
        <v>12.2</v>
      </c>
      <c r="DA38" s="641"/>
      <c r="DB38" s="641"/>
      <c r="DC38" s="642"/>
      <c r="DD38" s="626">
        <v>2284488</v>
      </c>
      <c r="DE38" s="621"/>
      <c r="DF38" s="621"/>
      <c r="DG38" s="621"/>
      <c r="DH38" s="621"/>
      <c r="DI38" s="621"/>
      <c r="DJ38" s="621"/>
      <c r="DK38" s="622"/>
      <c r="DL38" s="626">
        <v>2081909</v>
      </c>
      <c r="DM38" s="621"/>
      <c r="DN38" s="621"/>
      <c r="DO38" s="621"/>
      <c r="DP38" s="621"/>
      <c r="DQ38" s="621"/>
      <c r="DR38" s="621"/>
      <c r="DS38" s="621"/>
      <c r="DT38" s="621"/>
      <c r="DU38" s="621"/>
      <c r="DV38" s="622"/>
      <c r="DW38" s="643">
        <v>13.8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1341711</v>
      </c>
      <c r="CS39" s="639"/>
      <c r="CT39" s="639"/>
      <c r="CU39" s="639"/>
      <c r="CV39" s="639"/>
      <c r="CW39" s="639"/>
      <c r="CX39" s="639"/>
      <c r="CY39" s="640"/>
      <c r="CZ39" s="623">
        <v>6.3</v>
      </c>
      <c r="DA39" s="641"/>
      <c r="DB39" s="641"/>
      <c r="DC39" s="642"/>
      <c r="DD39" s="626">
        <v>941427</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542865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44000</v>
      </c>
      <c r="CS40" s="621"/>
      <c r="CT40" s="621"/>
      <c r="CU40" s="621"/>
      <c r="CV40" s="621"/>
      <c r="CW40" s="621"/>
      <c r="CX40" s="621"/>
      <c r="CY40" s="622"/>
      <c r="CZ40" s="623">
        <v>0.2</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1452416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1741146</v>
      </c>
      <c r="CS42" s="621"/>
      <c r="CT42" s="621"/>
      <c r="CU42" s="621"/>
      <c r="CV42" s="621"/>
      <c r="CW42" s="621"/>
      <c r="CX42" s="621"/>
      <c r="CY42" s="622"/>
      <c r="CZ42" s="623">
        <v>8.1</v>
      </c>
      <c r="DA42" s="624"/>
      <c r="DB42" s="624"/>
      <c r="DC42" s="625"/>
      <c r="DD42" s="626">
        <v>1101208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25186</v>
      </c>
      <c r="CS43" s="639"/>
      <c r="CT43" s="639"/>
      <c r="CU43" s="639"/>
      <c r="CV43" s="639"/>
      <c r="CW43" s="639"/>
      <c r="CX43" s="639"/>
      <c r="CY43" s="640"/>
      <c r="CZ43" s="623">
        <v>0.1</v>
      </c>
      <c r="DA43" s="641"/>
      <c r="DB43" s="641"/>
      <c r="DC43" s="642"/>
      <c r="DD43" s="626">
        <v>25186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1741146</v>
      </c>
      <c r="CS44" s="621"/>
      <c r="CT44" s="621"/>
      <c r="CU44" s="621"/>
      <c r="CV44" s="621"/>
      <c r="CW44" s="621"/>
      <c r="CX44" s="621"/>
      <c r="CY44" s="622"/>
      <c r="CZ44" s="623">
        <v>8.1</v>
      </c>
      <c r="DA44" s="624"/>
      <c r="DB44" s="624"/>
      <c r="DC44" s="625"/>
      <c r="DD44" s="626">
        <v>1101208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575984</v>
      </c>
      <c r="CS45" s="639"/>
      <c r="CT45" s="639"/>
      <c r="CU45" s="639"/>
      <c r="CV45" s="639"/>
      <c r="CW45" s="639"/>
      <c r="CX45" s="639"/>
      <c r="CY45" s="640"/>
      <c r="CZ45" s="623">
        <v>2.7</v>
      </c>
      <c r="DA45" s="641"/>
      <c r="DB45" s="641"/>
      <c r="DC45" s="642"/>
      <c r="DD45" s="626">
        <v>99292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869158</v>
      </c>
      <c r="CS46" s="621"/>
      <c r="CT46" s="621"/>
      <c r="CU46" s="621"/>
      <c r="CV46" s="621"/>
      <c r="CW46" s="621"/>
      <c r="CX46" s="621"/>
      <c r="CY46" s="622"/>
      <c r="CZ46" s="623">
        <v>4.0999999999999996</v>
      </c>
      <c r="DA46" s="624"/>
      <c r="DB46" s="624"/>
      <c r="DC46" s="625"/>
      <c r="DD46" s="626">
        <v>706106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21379377</v>
      </c>
      <c r="CS49" s="605"/>
      <c r="CT49" s="605"/>
      <c r="CU49" s="605"/>
      <c r="CV49" s="605"/>
      <c r="CW49" s="605"/>
      <c r="CX49" s="605"/>
      <c r="CY49" s="606"/>
      <c r="CZ49" s="607">
        <v>100</v>
      </c>
      <c r="DA49" s="608"/>
      <c r="DB49" s="608"/>
      <c r="DC49" s="609"/>
      <c r="DD49" s="610">
        <v>15710283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22277</v>
      </c>
      <c r="R7" s="1134"/>
      <c r="S7" s="1134"/>
      <c r="T7" s="1134"/>
      <c r="U7" s="1134"/>
      <c r="V7" s="1134">
        <v>21326</v>
      </c>
      <c r="W7" s="1134"/>
      <c r="X7" s="1134"/>
      <c r="Y7" s="1134"/>
      <c r="Z7" s="1134"/>
      <c r="AA7" s="1134">
        <v>950</v>
      </c>
      <c r="AB7" s="1134"/>
      <c r="AC7" s="1134"/>
      <c r="AD7" s="1134"/>
      <c r="AE7" s="1135"/>
      <c r="AF7" s="1136">
        <v>867</v>
      </c>
      <c r="AG7" s="1137"/>
      <c r="AH7" s="1137"/>
      <c r="AI7" s="1137"/>
      <c r="AJ7" s="1138"/>
      <c r="AK7" s="1120">
        <v>132</v>
      </c>
      <c r="AL7" s="1121"/>
      <c r="AM7" s="1121"/>
      <c r="AN7" s="1121"/>
      <c r="AO7" s="1121"/>
      <c r="AP7" s="1121">
        <v>21627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22277</v>
      </c>
      <c r="R23" s="1098"/>
      <c r="S23" s="1098"/>
      <c r="T23" s="1098"/>
      <c r="U23" s="1098"/>
      <c r="V23" s="1098">
        <v>21326</v>
      </c>
      <c r="W23" s="1098"/>
      <c r="X23" s="1098"/>
      <c r="Y23" s="1098"/>
      <c r="Z23" s="1098"/>
      <c r="AA23" s="1098">
        <v>950</v>
      </c>
      <c r="AB23" s="1098"/>
      <c r="AC23" s="1098"/>
      <c r="AD23" s="1098"/>
      <c r="AE23" s="1099"/>
      <c r="AF23" s="1100">
        <v>867</v>
      </c>
      <c r="AG23" s="1098"/>
      <c r="AH23" s="1098"/>
      <c r="AI23" s="1098"/>
      <c r="AJ23" s="1101"/>
      <c r="AK23" s="1102"/>
      <c r="AL23" s="1103"/>
      <c r="AM23" s="1103"/>
      <c r="AN23" s="1103"/>
      <c r="AO23" s="1103"/>
      <c r="AP23" s="1098">
        <v>21627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8598</v>
      </c>
      <c r="R28" s="1083"/>
      <c r="S28" s="1083"/>
      <c r="T28" s="1083"/>
      <c r="U28" s="1083"/>
      <c r="V28" s="1083">
        <v>8070</v>
      </c>
      <c r="W28" s="1083"/>
      <c r="X28" s="1083"/>
      <c r="Y28" s="1083"/>
      <c r="Z28" s="1083"/>
      <c r="AA28" s="1083">
        <v>529</v>
      </c>
      <c r="AB28" s="1083"/>
      <c r="AC28" s="1083"/>
      <c r="AD28" s="1083"/>
      <c r="AE28" s="1084"/>
      <c r="AF28" s="1085">
        <v>529</v>
      </c>
      <c r="AG28" s="1083"/>
      <c r="AH28" s="1083"/>
      <c r="AI28" s="1083"/>
      <c r="AJ28" s="1086"/>
      <c r="AK28" s="1087">
        <v>543</v>
      </c>
      <c r="AL28" s="1075"/>
      <c r="AM28" s="1075"/>
      <c r="AN28" s="1075"/>
      <c r="AO28" s="1075"/>
      <c r="AP28" s="1075" t="s">
        <v>545</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141</v>
      </c>
      <c r="R29" s="1073"/>
      <c r="S29" s="1073"/>
      <c r="T29" s="1073"/>
      <c r="U29" s="1073"/>
      <c r="V29" s="1073">
        <v>121</v>
      </c>
      <c r="W29" s="1073"/>
      <c r="X29" s="1073"/>
      <c r="Y29" s="1073"/>
      <c r="Z29" s="1073"/>
      <c r="AA29" s="1073">
        <v>19</v>
      </c>
      <c r="AB29" s="1073"/>
      <c r="AC29" s="1073"/>
      <c r="AD29" s="1073"/>
      <c r="AE29" s="1074"/>
      <c r="AF29" s="1048">
        <v>19</v>
      </c>
      <c r="AG29" s="1049"/>
      <c r="AH29" s="1049"/>
      <c r="AI29" s="1049"/>
      <c r="AJ29" s="1050"/>
      <c r="AK29" s="1009">
        <v>12</v>
      </c>
      <c r="AL29" s="1000"/>
      <c r="AM29" s="1000"/>
      <c r="AN29" s="1000"/>
      <c r="AO29" s="1000"/>
      <c r="AP29" s="1000" t="s">
        <v>543</v>
      </c>
      <c r="AQ29" s="1000"/>
      <c r="AR29" s="1000"/>
      <c r="AS29" s="1000"/>
      <c r="AT29" s="1000"/>
      <c r="AU29" s="1000" t="s">
        <v>544</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783</v>
      </c>
      <c r="R30" s="1073"/>
      <c r="S30" s="1073"/>
      <c r="T30" s="1073"/>
      <c r="U30" s="1073"/>
      <c r="V30" s="1073">
        <v>782</v>
      </c>
      <c r="W30" s="1073"/>
      <c r="X30" s="1073"/>
      <c r="Y30" s="1073"/>
      <c r="Z30" s="1073"/>
      <c r="AA30" s="1073">
        <v>2</v>
      </c>
      <c r="AB30" s="1073"/>
      <c r="AC30" s="1073"/>
      <c r="AD30" s="1073"/>
      <c r="AE30" s="1074"/>
      <c r="AF30" s="1048">
        <v>2</v>
      </c>
      <c r="AG30" s="1049"/>
      <c r="AH30" s="1049"/>
      <c r="AI30" s="1049"/>
      <c r="AJ30" s="1050"/>
      <c r="AK30" s="1009">
        <v>152</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4663</v>
      </c>
      <c r="R31" s="1073"/>
      <c r="S31" s="1073"/>
      <c r="T31" s="1073"/>
      <c r="U31" s="1073"/>
      <c r="V31" s="1073">
        <v>4452</v>
      </c>
      <c r="W31" s="1073"/>
      <c r="X31" s="1073"/>
      <c r="Y31" s="1073"/>
      <c r="Z31" s="1073"/>
      <c r="AA31" s="1073">
        <v>211</v>
      </c>
      <c r="AB31" s="1073"/>
      <c r="AC31" s="1073"/>
      <c r="AD31" s="1073"/>
      <c r="AE31" s="1074"/>
      <c r="AF31" s="1048">
        <v>211</v>
      </c>
      <c r="AG31" s="1049"/>
      <c r="AH31" s="1049"/>
      <c r="AI31" s="1049"/>
      <c r="AJ31" s="1050"/>
      <c r="AK31" s="1009">
        <v>657</v>
      </c>
      <c r="AL31" s="1000"/>
      <c r="AM31" s="1000"/>
      <c r="AN31" s="1000"/>
      <c r="AO31" s="1000"/>
      <c r="AP31" s="1000" t="s">
        <v>544</v>
      </c>
      <c r="AQ31" s="1000"/>
      <c r="AR31" s="1000"/>
      <c r="AS31" s="1000"/>
      <c r="AT31" s="1000"/>
      <c r="AU31" s="1000" t="s">
        <v>543</v>
      </c>
      <c r="AV31" s="1000"/>
      <c r="AW31" s="1000"/>
      <c r="AX31" s="1000"/>
      <c r="AY31" s="1000"/>
      <c r="AZ31" s="1071" t="s">
        <v>544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30</v>
      </c>
      <c r="R32" s="1073"/>
      <c r="S32" s="1073"/>
      <c r="T32" s="1073"/>
      <c r="U32" s="1073"/>
      <c r="V32" s="1073">
        <v>30</v>
      </c>
      <c r="W32" s="1073"/>
      <c r="X32" s="1073"/>
      <c r="Y32" s="1073"/>
      <c r="Z32" s="1073"/>
      <c r="AA32" s="1073">
        <v>0</v>
      </c>
      <c r="AB32" s="1073"/>
      <c r="AC32" s="1073"/>
      <c r="AD32" s="1073"/>
      <c r="AE32" s="1074"/>
      <c r="AF32" s="1048" t="s">
        <v>112</v>
      </c>
      <c r="AG32" s="1049"/>
      <c r="AH32" s="1049"/>
      <c r="AI32" s="1049"/>
      <c r="AJ32" s="1050"/>
      <c r="AK32" s="1009">
        <v>14</v>
      </c>
      <c r="AL32" s="1000"/>
      <c r="AM32" s="1000"/>
      <c r="AN32" s="1000"/>
      <c r="AO32" s="1000"/>
      <c r="AP32" s="1000" t="s">
        <v>544</v>
      </c>
      <c r="AQ32" s="1000"/>
      <c r="AR32" s="1000"/>
      <c r="AS32" s="1000"/>
      <c r="AT32" s="1000"/>
      <c r="AU32" s="1000" t="s">
        <v>543</v>
      </c>
      <c r="AV32" s="1000"/>
      <c r="AW32" s="1000"/>
      <c r="AX32" s="1000"/>
      <c r="AY32" s="1000"/>
      <c r="AZ32" s="1071" t="s">
        <v>543</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435</v>
      </c>
      <c r="R33" s="1073"/>
      <c r="S33" s="1073"/>
      <c r="T33" s="1073"/>
      <c r="U33" s="1073"/>
      <c r="V33" s="1073">
        <v>428</v>
      </c>
      <c r="W33" s="1073"/>
      <c r="X33" s="1073"/>
      <c r="Y33" s="1073"/>
      <c r="Z33" s="1073"/>
      <c r="AA33" s="1073">
        <v>8</v>
      </c>
      <c r="AB33" s="1073"/>
      <c r="AC33" s="1073"/>
      <c r="AD33" s="1073"/>
      <c r="AE33" s="1074"/>
      <c r="AF33" s="1048">
        <v>646</v>
      </c>
      <c r="AG33" s="1049"/>
      <c r="AH33" s="1049"/>
      <c r="AI33" s="1049"/>
      <c r="AJ33" s="1050"/>
      <c r="AK33" s="1009">
        <v>1</v>
      </c>
      <c r="AL33" s="1000"/>
      <c r="AM33" s="1000"/>
      <c r="AN33" s="1000"/>
      <c r="AO33" s="1000"/>
      <c r="AP33" s="1000">
        <v>299</v>
      </c>
      <c r="AQ33" s="1000"/>
      <c r="AR33" s="1000"/>
      <c r="AS33" s="1000"/>
      <c r="AT33" s="1000"/>
      <c r="AU33" s="1000">
        <v>16</v>
      </c>
      <c r="AV33" s="1000"/>
      <c r="AW33" s="1000"/>
      <c r="AX33" s="1000"/>
      <c r="AY33" s="1000"/>
      <c r="AZ33" s="1071" t="s">
        <v>543</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882</v>
      </c>
      <c r="R34" s="1073"/>
      <c r="S34" s="1073"/>
      <c r="T34" s="1073"/>
      <c r="U34" s="1073"/>
      <c r="V34" s="1073">
        <v>840</v>
      </c>
      <c r="W34" s="1073"/>
      <c r="X34" s="1073"/>
      <c r="Y34" s="1073"/>
      <c r="Z34" s="1073"/>
      <c r="AA34" s="1073">
        <v>42</v>
      </c>
      <c r="AB34" s="1073"/>
      <c r="AC34" s="1073"/>
      <c r="AD34" s="1073"/>
      <c r="AE34" s="1074"/>
      <c r="AF34" s="1048">
        <v>42</v>
      </c>
      <c r="AG34" s="1049"/>
      <c r="AH34" s="1049"/>
      <c r="AI34" s="1049"/>
      <c r="AJ34" s="1050"/>
      <c r="AK34" s="1009">
        <v>523</v>
      </c>
      <c r="AL34" s="1000"/>
      <c r="AM34" s="1000"/>
      <c r="AN34" s="1000"/>
      <c r="AO34" s="1000"/>
      <c r="AP34" s="1000">
        <v>3647</v>
      </c>
      <c r="AQ34" s="1000"/>
      <c r="AR34" s="1000"/>
      <c r="AS34" s="1000"/>
      <c r="AT34" s="1000"/>
      <c r="AU34" s="1000">
        <v>3129</v>
      </c>
      <c r="AV34" s="1000"/>
      <c r="AW34" s="1000"/>
      <c r="AX34" s="1000"/>
      <c r="AY34" s="1000"/>
      <c r="AZ34" s="1071" t="s">
        <v>544</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1501</v>
      </c>
      <c r="R35" s="1073"/>
      <c r="S35" s="1073"/>
      <c r="T35" s="1073"/>
      <c r="U35" s="1073"/>
      <c r="V35" s="1073">
        <v>1401</v>
      </c>
      <c r="W35" s="1073"/>
      <c r="X35" s="1073"/>
      <c r="Y35" s="1073"/>
      <c r="Z35" s="1073"/>
      <c r="AA35" s="1073">
        <v>100</v>
      </c>
      <c r="AB35" s="1073"/>
      <c r="AC35" s="1073"/>
      <c r="AD35" s="1073"/>
      <c r="AE35" s="1074"/>
      <c r="AF35" s="1048">
        <v>72</v>
      </c>
      <c r="AG35" s="1049"/>
      <c r="AH35" s="1049"/>
      <c r="AI35" s="1049"/>
      <c r="AJ35" s="1050"/>
      <c r="AK35" s="1009">
        <v>391</v>
      </c>
      <c r="AL35" s="1000"/>
      <c r="AM35" s="1000"/>
      <c r="AN35" s="1000"/>
      <c r="AO35" s="1000"/>
      <c r="AP35" s="1000">
        <v>6111</v>
      </c>
      <c r="AQ35" s="1000"/>
      <c r="AR35" s="1000"/>
      <c r="AS35" s="1000"/>
      <c r="AT35" s="1000"/>
      <c r="AU35" s="1000">
        <v>4864</v>
      </c>
      <c r="AV35" s="1000"/>
      <c r="AW35" s="1000"/>
      <c r="AX35" s="1000"/>
      <c r="AY35" s="1000"/>
      <c r="AZ35" s="1071" t="s">
        <v>543</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1521</v>
      </c>
      <c r="AG63" s="988"/>
      <c r="AH63" s="988"/>
      <c r="AI63" s="988"/>
      <c r="AJ63" s="1059"/>
      <c r="AK63" s="1060"/>
      <c r="AL63" s="992"/>
      <c r="AM63" s="992"/>
      <c r="AN63" s="992"/>
      <c r="AO63" s="992"/>
      <c r="AP63" s="988">
        <v>10057</v>
      </c>
      <c r="AQ63" s="988"/>
      <c r="AR63" s="988"/>
      <c r="AS63" s="988"/>
      <c r="AT63" s="988"/>
      <c r="AU63" s="988">
        <v>8009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30</v>
      </c>
      <c r="R68" s="1011"/>
      <c r="S68" s="1011"/>
      <c r="T68" s="1011"/>
      <c r="U68" s="1011"/>
      <c r="V68" s="1011">
        <v>27</v>
      </c>
      <c r="W68" s="1011"/>
      <c r="X68" s="1011"/>
      <c r="Y68" s="1011"/>
      <c r="Z68" s="1011"/>
      <c r="AA68" s="1011">
        <v>3</v>
      </c>
      <c r="AB68" s="1011"/>
      <c r="AC68" s="1011"/>
      <c r="AD68" s="1011"/>
      <c r="AE68" s="1011"/>
      <c r="AF68" s="1011">
        <v>3</v>
      </c>
      <c r="AG68" s="1011"/>
      <c r="AH68" s="1011"/>
      <c r="AI68" s="1011"/>
      <c r="AJ68" s="1011"/>
      <c r="AK68" s="1011" t="s">
        <v>543</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142</v>
      </c>
      <c r="R69" s="1000"/>
      <c r="S69" s="1000"/>
      <c r="T69" s="1000"/>
      <c r="U69" s="1000"/>
      <c r="V69" s="1000">
        <v>129</v>
      </c>
      <c r="W69" s="1000"/>
      <c r="X69" s="1000"/>
      <c r="Y69" s="1000"/>
      <c r="Z69" s="1000"/>
      <c r="AA69" s="1000">
        <v>13</v>
      </c>
      <c r="AB69" s="1000"/>
      <c r="AC69" s="1000"/>
      <c r="AD69" s="1000"/>
      <c r="AE69" s="1000"/>
      <c r="AF69" s="1000">
        <v>13</v>
      </c>
      <c r="AG69" s="1000"/>
      <c r="AH69" s="1000"/>
      <c r="AI69" s="1000"/>
      <c r="AJ69" s="1000"/>
      <c r="AK69" s="1000">
        <v>4</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3015</v>
      </c>
      <c r="R70" s="1000"/>
      <c r="S70" s="1000"/>
      <c r="T70" s="1000"/>
      <c r="U70" s="1000"/>
      <c r="V70" s="1000">
        <v>2914</v>
      </c>
      <c r="W70" s="1000"/>
      <c r="X70" s="1000"/>
      <c r="Y70" s="1000"/>
      <c r="Z70" s="1000"/>
      <c r="AA70" s="1000">
        <v>100</v>
      </c>
      <c r="AB70" s="1000"/>
      <c r="AC70" s="1000"/>
      <c r="AD70" s="1000"/>
      <c r="AE70" s="1000"/>
      <c r="AF70" s="1000">
        <v>100</v>
      </c>
      <c r="AG70" s="1000"/>
      <c r="AH70" s="1000"/>
      <c r="AI70" s="1000"/>
      <c r="AJ70" s="1000"/>
      <c r="AK70" s="1000">
        <v>151</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2330</v>
      </c>
      <c r="R71" s="1000"/>
      <c r="S71" s="1000"/>
      <c r="T71" s="1000"/>
      <c r="U71" s="1000"/>
      <c r="V71" s="1000">
        <v>2046</v>
      </c>
      <c r="W71" s="1000"/>
      <c r="X71" s="1000"/>
      <c r="Y71" s="1000"/>
      <c r="Z71" s="1000"/>
      <c r="AA71" s="1000">
        <v>284</v>
      </c>
      <c r="AB71" s="1000"/>
      <c r="AC71" s="1000"/>
      <c r="AD71" s="1000"/>
      <c r="AE71" s="1000"/>
      <c r="AF71" s="1000">
        <v>1482</v>
      </c>
      <c r="AG71" s="1000"/>
      <c r="AH71" s="1000"/>
      <c r="AI71" s="1000"/>
      <c r="AJ71" s="1000"/>
      <c r="AK71" s="1000">
        <v>5</v>
      </c>
      <c r="AL71" s="1000"/>
      <c r="AM71" s="1000"/>
      <c r="AN71" s="1000"/>
      <c r="AO71" s="1000"/>
      <c r="AP71" s="1000">
        <v>2076</v>
      </c>
      <c r="AQ71" s="1000"/>
      <c r="AR71" s="1000"/>
      <c r="AS71" s="1000"/>
      <c r="AT71" s="1000"/>
      <c r="AU71" s="1000" t="s">
        <v>543</v>
      </c>
      <c r="AV71" s="1000"/>
      <c r="AW71" s="1000"/>
      <c r="AX71" s="1000"/>
      <c r="AY71" s="1000"/>
      <c r="AZ71" s="1001" t="s">
        <v>547</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9154</v>
      </c>
      <c r="R72" s="1000"/>
      <c r="S72" s="1000"/>
      <c r="T72" s="1000"/>
      <c r="U72" s="1000"/>
      <c r="V72" s="1000">
        <v>9003</v>
      </c>
      <c r="W72" s="1000"/>
      <c r="X72" s="1000"/>
      <c r="Y72" s="1000"/>
      <c r="Z72" s="1000"/>
      <c r="AA72" s="1000">
        <v>152</v>
      </c>
      <c r="AB72" s="1000"/>
      <c r="AC72" s="1000"/>
      <c r="AD72" s="1000"/>
      <c r="AE72" s="1000"/>
      <c r="AF72" s="1000">
        <v>152</v>
      </c>
      <c r="AG72" s="1000"/>
      <c r="AH72" s="1000"/>
      <c r="AI72" s="1000"/>
      <c r="AJ72" s="1000"/>
      <c r="AK72" s="1000">
        <v>1080</v>
      </c>
      <c r="AL72" s="1000"/>
      <c r="AM72" s="1000"/>
      <c r="AN72" s="1000"/>
      <c r="AO72" s="1000"/>
      <c r="AP72" s="1000" t="s">
        <v>543</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1549</v>
      </c>
      <c r="R73" s="1000"/>
      <c r="S73" s="1000"/>
      <c r="T73" s="1000"/>
      <c r="U73" s="1000"/>
      <c r="V73" s="1000">
        <v>1445</v>
      </c>
      <c r="W73" s="1000"/>
      <c r="X73" s="1000"/>
      <c r="Y73" s="1000"/>
      <c r="Z73" s="1000"/>
      <c r="AA73" s="1000">
        <v>104</v>
      </c>
      <c r="AB73" s="1000"/>
      <c r="AC73" s="1000"/>
      <c r="AD73" s="1000"/>
      <c r="AE73" s="1000"/>
      <c r="AF73" s="1000">
        <v>104</v>
      </c>
      <c r="AG73" s="1000"/>
      <c r="AH73" s="1000"/>
      <c r="AI73" s="1000"/>
      <c r="AJ73" s="1000"/>
      <c r="AK73" s="1000" t="s">
        <v>546</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795514</v>
      </c>
      <c r="R74" s="1000"/>
      <c r="S74" s="1000"/>
      <c r="T74" s="1000"/>
      <c r="U74" s="1000"/>
      <c r="V74" s="1000">
        <v>763822</v>
      </c>
      <c r="W74" s="1000"/>
      <c r="X74" s="1000"/>
      <c r="Y74" s="1000"/>
      <c r="Z74" s="1000"/>
      <c r="AA74" s="1000">
        <v>31692</v>
      </c>
      <c r="AB74" s="1000"/>
      <c r="AC74" s="1000"/>
      <c r="AD74" s="1000"/>
      <c r="AE74" s="1000"/>
      <c r="AF74" s="1000">
        <v>31692</v>
      </c>
      <c r="AG74" s="1000"/>
      <c r="AH74" s="1000"/>
      <c r="AI74" s="1000"/>
      <c r="AJ74" s="1000"/>
      <c r="AK74" s="1000">
        <v>1</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33546</v>
      </c>
      <c r="AG88" s="988"/>
      <c r="AH88" s="988"/>
      <c r="AI88" s="988"/>
      <c r="AJ88" s="988"/>
      <c r="AK88" s="992"/>
      <c r="AL88" s="992"/>
      <c r="AM88" s="992"/>
      <c r="AN88" s="992"/>
      <c r="AO88" s="992"/>
      <c r="AP88" s="988">
        <v>2076</v>
      </c>
      <c r="AQ88" s="988"/>
      <c r="AR88" s="988"/>
      <c r="AS88" s="988"/>
      <c r="AT88" s="988"/>
      <c r="AU88" s="988">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2004384</v>
      </c>
      <c r="AB110" s="916"/>
      <c r="AC110" s="916"/>
      <c r="AD110" s="916"/>
      <c r="AE110" s="917"/>
      <c r="AF110" s="918">
        <v>2023003</v>
      </c>
      <c r="AG110" s="916"/>
      <c r="AH110" s="916"/>
      <c r="AI110" s="916"/>
      <c r="AJ110" s="917"/>
      <c r="AK110" s="918">
        <v>2154571</v>
      </c>
      <c r="AL110" s="916"/>
      <c r="AM110" s="916"/>
      <c r="AN110" s="916"/>
      <c r="AO110" s="917"/>
      <c r="AP110" s="919">
        <v>16.5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22923040</v>
      </c>
      <c r="BR110" s="863"/>
      <c r="BS110" s="863"/>
      <c r="BT110" s="863"/>
      <c r="BU110" s="863"/>
      <c r="BV110" s="863">
        <v>22742806</v>
      </c>
      <c r="BW110" s="863"/>
      <c r="BX110" s="863"/>
      <c r="BY110" s="863"/>
      <c r="BZ110" s="863"/>
      <c r="CA110" s="863">
        <v>21626959</v>
      </c>
      <c r="CB110" s="863"/>
      <c r="CC110" s="863"/>
      <c r="CD110" s="863"/>
      <c r="CE110" s="863"/>
      <c r="CF110" s="887">
        <v>165.5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8608590</v>
      </c>
      <c r="BR112" s="835"/>
      <c r="BS112" s="835"/>
      <c r="BT112" s="835"/>
      <c r="BU112" s="835"/>
      <c r="BV112" s="835">
        <v>8098971</v>
      </c>
      <c r="BW112" s="835"/>
      <c r="BX112" s="835"/>
      <c r="BY112" s="835"/>
      <c r="BZ112" s="835"/>
      <c r="CA112" s="835">
        <v>8008648</v>
      </c>
      <c r="CB112" s="835"/>
      <c r="CC112" s="835"/>
      <c r="CD112" s="835"/>
      <c r="CE112" s="835"/>
      <c r="CF112" s="896">
        <v>61.3</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537893</v>
      </c>
      <c r="AB113" s="944"/>
      <c r="AC113" s="944"/>
      <c r="AD113" s="944"/>
      <c r="AE113" s="945"/>
      <c r="AF113" s="946">
        <v>532198</v>
      </c>
      <c r="AG113" s="944"/>
      <c r="AH113" s="944"/>
      <c r="AI113" s="944"/>
      <c r="AJ113" s="945"/>
      <c r="AK113" s="946">
        <v>520993</v>
      </c>
      <c r="AL113" s="944"/>
      <c r="AM113" s="944"/>
      <c r="AN113" s="944"/>
      <c r="AO113" s="945"/>
      <c r="AP113" s="947">
        <v>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227494</v>
      </c>
      <c r="BR113" s="835"/>
      <c r="BS113" s="835"/>
      <c r="BT113" s="835"/>
      <c r="BU113" s="835"/>
      <c r="BV113" s="835">
        <v>57780</v>
      </c>
      <c r="BW113" s="835"/>
      <c r="BX113" s="835"/>
      <c r="BY113" s="835"/>
      <c r="BZ113" s="835"/>
      <c r="CA113" s="835" t="s">
        <v>112</v>
      </c>
      <c r="CB113" s="835"/>
      <c r="CC113" s="835"/>
      <c r="CD113" s="835"/>
      <c r="CE113" s="835"/>
      <c r="CF113" s="896" t="s">
        <v>112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198783</v>
      </c>
      <c r="AB114" s="798"/>
      <c r="AC114" s="798"/>
      <c r="AD114" s="798"/>
      <c r="AE114" s="799"/>
      <c r="AF114" s="800">
        <v>107002</v>
      </c>
      <c r="AG114" s="798"/>
      <c r="AH114" s="798"/>
      <c r="AI114" s="798"/>
      <c r="AJ114" s="799"/>
      <c r="AK114" s="800">
        <v>38108</v>
      </c>
      <c r="AL114" s="798"/>
      <c r="AM114" s="798"/>
      <c r="AN114" s="798"/>
      <c r="AO114" s="799"/>
      <c r="AP114" s="845">
        <v>0.3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3350703</v>
      </c>
      <c r="BR114" s="835"/>
      <c r="BS114" s="835"/>
      <c r="BT114" s="835"/>
      <c r="BU114" s="835"/>
      <c r="BV114" s="835">
        <v>3398940</v>
      </c>
      <c r="BW114" s="835"/>
      <c r="BX114" s="835"/>
      <c r="BY114" s="835"/>
      <c r="BZ114" s="835"/>
      <c r="CA114" s="835">
        <v>3449077</v>
      </c>
      <c r="CB114" s="835"/>
      <c r="CC114" s="835"/>
      <c r="CD114" s="835"/>
      <c r="CE114" s="835"/>
      <c r="CF114" s="896">
        <v>26.4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2741060</v>
      </c>
      <c r="AB117" s="930"/>
      <c r="AC117" s="930"/>
      <c r="AD117" s="930"/>
      <c r="AE117" s="931"/>
      <c r="AF117" s="932">
        <v>2662203</v>
      </c>
      <c r="AG117" s="930"/>
      <c r="AH117" s="930"/>
      <c r="AI117" s="930"/>
      <c r="AJ117" s="931"/>
      <c r="AK117" s="932">
        <v>2713672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35109827</v>
      </c>
      <c r="BR119" s="866"/>
      <c r="BS119" s="866"/>
      <c r="BT119" s="866"/>
      <c r="BU119" s="866"/>
      <c r="BV119" s="866">
        <v>34298497</v>
      </c>
      <c r="BW119" s="866"/>
      <c r="BX119" s="866"/>
      <c r="BY119" s="866"/>
      <c r="BZ119" s="866"/>
      <c r="CA119" s="866">
        <v>33084684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11285111</v>
      </c>
      <c r="BR120" s="863"/>
      <c r="BS120" s="863"/>
      <c r="BT120" s="863"/>
      <c r="BU120" s="863"/>
      <c r="BV120" s="863">
        <v>12364654</v>
      </c>
      <c r="BW120" s="863"/>
      <c r="BX120" s="863"/>
      <c r="BY120" s="863"/>
      <c r="BZ120" s="863"/>
      <c r="CA120" s="863">
        <v>13829183</v>
      </c>
      <c r="CB120" s="863"/>
      <c r="CC120" s="863"/>
      <c r="CD120" s="863"/>
      <c r="CE120" s="863"/>
      <c r="CF120" s="887">
        <v>105.8</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4896486</v>
      </c>
      <c r="DH120" s="863"/>
      <c r="DI120" s="863"/>
      <c r="DJ120" s="863"/>
      <c r="DK120" s="863"/>
      <c r="DL120" s="863">
        <v>4657834</v>
      </c>
      <c r="DM120" s="863"/>
      <c r="DN120" s="863"/>
      <c r="DO120" s="863"/>
      <c r="DP120" s="863"/>
      <c r="DQ120" s="863">
        <v>4864244</v>
      </c>
      <c r="DR120" s="863"/>
      <c r="DS120" s="863"/>
      <c r="DT120" s="863"/>
      <c r="DU120" s="863"/>
      <c r="DV120" s="864">
        <v>37.200000000000003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3650300</v>
      </c>
      <c r="DH121" s="835"/>
      <c r="DI121" s="835"/>
      <c r="DJ121" s="835"/>
      <c r="DK121" s="835"/>
      <c r="DL121" s="835">
        <v>3422439</v>
      </c>
      <c r="DM121" s="835"/>
      <c r="DN121" s="835"/>
      <c r="DO121" s="835"/>
      <c r="DP121" s="835"/>
      <c r="DQ121" s="835">
        <v>3128849</v>
      </c>
      <c r="DR121" s="835"/>
      <c r="DS121" s="835"/>
      <c r="DT121" s="835"/>
      <c r="DU121" s="835"/>
      <c r="DV121" s="812">
        <v>23.9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24779671</v>
      </c>
      <c r="BR122" s="866"/>
      <c r="BS122" s="866"/>
      <c r="BT122" s="866"/>
      <c r="BU122" s="866"/>
      <c r="BV122" s="866">
        <v>24688111</v>
      </c>
      <c r="BW122" s="866"/>
      <c r="BX122" s="866"/>
      <c r="BY122" s="866"/>
      <c r="BZ122" s="866"/>
      <c r="CA122" s="866">
        <v>24106880</v>
      </c>
      <c r="CB122" s="866"/>
      <c r="CC122" s="866"/>
      <c r="CD122" s="866"/>
      <c r="CE122" s="866"/>
      <c r="CF122" s="867">
        <v>184.5</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61804</v>
      </c>
      <c r="DH122" s="835"/>
      <c r="DI122" s="835"/>
      <c r="DJ122" s="835"/>
      <c r="DK122" s="835"/>
      <c r="DL122" s="835">
        <v>18698</v>
      </c>
      <c r="DM122" s="835"/>
      <c r="DN122" s="835"/>
      <c r="DO122" s="835"/>
      <c r="DP122" s="835"/>
      <c r="DQ122" s="835">
        <v>15555</v>
      </c>
      <c r="DR122" s="835"/>
      <c r="DS122" s="835"/>
      <c r="DT122" s="835"/>
      <c r="DU122" s="835"/>
      <c r="DV122" s="812">
        <v>0.1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36064782</v>
      </c>
      <c r="BR123" s="854"/>
      <c r="BS123" s="854"/>
      <c r="BT123" s="854"/>
      <c r="BU123" s="854"/>
      <c r="BV123" s="854">
        <v>37052765</v>
      </c>
      <c r="BW123" s="854"/>
      <c r="BX123" s="854"/>
      <c r="BY123" s="854"/>
      <c r="BZ123" s="854"/>
      <c r="CA123" s="854">
        <v>37936063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12.76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15215879</v>
      </c>
      <c r="AB129" s="798"/>
      <c r="AC129" s="798"/>
      <c r="AD129" s="798"/>
      <c r="AE129" s="799"/>
      <c r="AF129" s="800">
        <v>15446253</v>
      </c>
      <c r="AG129" s="798"/>
      <c r="AH129" s="798"/>
      <c r="AI129" s="798"/>
      <c r="AJ129" s="799"/>
      <c r="AK129" s="800">
        <v>15272083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17.760000000000002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2180145</v>
      </c>
      <c r="AB130" s="798"/>
      <c r="AC130" s="798"/>
      <c r="AD130" s="798"/>
      <c r="AE130" s="799"/>
      <c r="AF130" s="800">
        <v>2132895</v>
      </c>
      <c r="AG130" s="798"/>
      <c r="AH130" s="798"/>
      <c r="AI130" s="798"/>
      <c r="AJ130" s="799"/>
      <c r="AK130" s="800">
        <v>2204430</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13035734</v>
      </c>
      <c r="AB131" s="781"/>
      <c r="AC131" s="781"/>
      <c r="AD131" s="781"/>
      <c r="AE131" s="782"/>
      <c r="AF131" s="783">
        <v>13313358</v>
      </c>
      <c r="AG131" s="781"/>
      <c r="AH131" s="781"/>
      <c r="AI131" s="781"/>
      <c r="AJ131" s="782"/>
      <c r="AK131" s="783">
        <v>13067653</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4.3029030820000003</v>
      </c>
      <c r="AB132" s="761"/>
      <c r="AC132" s="761"/>
      <c r="AD132" s="761"/>
      <c r="AE132" s="762"/>
      <c r="AF132" s="763">
        <v>3.975766294</v>
      </c>
      <c r="AG132" s="761"/>
      <c r="AH132" s="761"/>
      <c r="AI132" s="761"/>
      <c r="AJ132" s="762"/>
      <c r="AK132" s="763">
        <v>3.8969660429999999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5</v>
      </c>
      <c r="AB133" s="740"/>
      <c r="AC133" s="740"/>
      <c r="AD133" s="740"/>
      <c r="AE133" s="741"/>
      <c r="AF133" s="739">
        <v>4.4000000000000004</v>
      </c>
      <c r="AG133" s="740"/>
      <c r="AH133" s="740"/>
      <c r="AI133" s="740"/>
      <c r="AJ133" s="741"/>
      <c r="AK133" s="739">
        <v>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3605913</v>
      </c>
      <c r="L9" s="266">
        <v>56133</v>
      </c>
      <c r="M9" s="267">
        <v>72433</v>
      </c>
      <c r="N9" s="268">
        <v>-22.5</v>
      </c>
    </row>
    <row r="10" spans="1:16" x14ac:dyDescent="0.15">
      <c r="A10" s="250"/>
      <c r="B10" s="246"/>
      <c r="C10" s="246"/>
      <c r="D10" s="246"/>
      <c r="E10" s="246"/>
      <c r="F10" s="246"/>
      <c r="G10" s="1166" t="s">
        <v>477</v>
      </c>
      <c r="H10" s="1167"/>
      <c r="I10" s="1167"/>
      <c r="J10" s="1168"/>
      <c r="K10" s="269">
        <v>102404</v>
      </c>
      <c r="L10" s="270">
        <v>1594</v>
      </c>
      <c r="M10" s="271">
        <v>5807</v>
      </c>
      <c r="N10" s="272">
        <v>-72.599999999999994</v>
      </c>
    </row>
    <row r="11" spans="1:16" ht="13.5" customHeight="1" x14ac:dyDescent="0.15">
      <c r="A11" s="250"/>
      <c r="B11" s="246"/>
      <c r="C11" s="246"/>
      <c r="D11" s="246"/>
      <c r="E11" s="246"/>
      <c r="F11" s="246"/>
      <c r="G11" s="1166" t="s">
        <v>478</v>
      </c>
      <c r="H11" s="1167"/>
      <c r="I11" s="1167"/>
      <c r="J11" s="1168"/>
      <c r="K11" s="269">
        <v>67042</v>
      </c>
      <c r="L11" s="270">
        <v>1044</v>
      </c>
      <c r="M11" s="271">
        <v>5465</v>
      </c>
      <c r="N11" s="272">
        <v>-80.900000000000006</v>
      </c>
    </row>
    <row r="12" spans="1:16" ht="13.5" customHeight="1" x14ac:dyDescent="0.15">
      <c r="A12" s="250"/>
      <c r="B12" s="246"/>
      <c r="C12" s="246"/>
      <c r="D12" s="246"/>
      <c r="E12" s="246"/>
      <c r="F12" s="246"/>
      <c r="G12" s="1166" t="s">
        <v>479</v>
      </c>
      <c r="H12" s="1167"/>
      <c r="I12" s="1167"/>
      <c r="J12" s="1168"/>
      <c r="K12" s="269">
        <v>2054</v>
      </c>
      <c r="L12" s="270">
        <v>32</v>
      </c>
      <c r="M12" s="271">
        <v>1191</v>
      </c>
      <c r="N12" s="272">
        <v>-97.3</v>
      </c>
    </row>
    <row r="13" spans="1:16" ht="13.5" customHeight="1" x14ac:dyDescent="0.15">
      <c r="A13" s="250"/>
      <c r="B13" s="246"/>
      <c r="C13" s="246"/>
      <c r="D13" s="246"/>
      <c r="E13" s="246"/>
      <c r="F13" s="246"/>
      <c r="G13" s="1166" t="s">
        <v>480</v>
      </c>
      <c r="H13" s="1167"/>
      <c r="I13" s="1167"/>
      <c r="J13" s="1168"/>
      <c r="K13" s="269" t="s">
        <v>481</v>
      </c>
      <c r="L13" s="270" t="s">
        <v>481</v>
      </c>
      <c r="M13" s="271">
        <v>3</v>
      </c>
      <c r="N13" s="272" t="s">
        <v>481</v>
      </c>
    </row>
    <row r="14" spans="1:16" ht="13.5" customHeight="1" x14ac:dyDescent="0.15">
      <c r="A14" s="250"/>
      <c r="B14" s="246"/>
      <c r="C14" s="246"/>
      <c r="D14" s="246"/>
      <c r="E14" s="246"/>
      <c r="F14" s="246"/>
      <c r="G14" s="1166" t="s">
        <v>482</v>
      </c>
      <c r="H14" s="1167"/>
      <c r="I14" s="1167"/>
      <c r="J14" s="1168"/>
      <c r="K14" s="269">
        <v>190316</v>
      </c>
      <c r="L14" s="270">
        <v>2963</v>
      </c>
      <c r="M14" s="271">
        <v>3078</v>
      </c>
      <c r="N14" s="272">
        <v>-3.7</v>
      </c>
    </row>
    <row r="15" spans="1:16" ht="13.5" customHeight="1" x14ac:dyDescent="0.15">
      <c r="A15" s="250"/>
      <c r="B15" s="246"/>
      <c r="C15" s="246"/>
      <c r="D15" s="246"/>
      <c r="E15" s="246"/>
      <c r="F15" s="246"/>
      <c r="G15" s="1166" t="s">
        <v>483</v>
      </c>
      <c r="H15" s="1167"/>
      <c r="I15" s="1167"/>
      <c r="J15" s="1168"/>
      <c r="K15" s="269">
        <v>25186</v>
      </c>
      <c r="L15" s="270">
        <v>392</v>
      </c>
      <c r="M15" s="271">
        <v>1624</v>
      </c>
      <c r="N15" s="272">
        <v>-75.900000000000006</v>
      </c>
    </row>
    <row r="16" spans="1:16" x14ac:dyDescent="0.15">
      <c r="A16" s="250"/>
      <c r="B16" s="246"/>
      <c r="C16" s="246"/>
      <c r="D16" s="246"/>
      <c r="E16" s="246"/>
      <c r="F16" s="246"/>
      <c r="G16" s="1169" t="s">
        <v>484</v>
      </c>
      <c r="H16" s="1170"/>
      <c r="I16" s="1170"/>
      <c r="J16" s="1171"/>
      <c r="K16" s="270">
        <v>-276400</v>
      </c>
      <c r="L16" s="270">
        <v>-4303</v>
      </c>
      <c r="M16" s="271">
        <v>-7680</v>
      </c>
      <c r="N16" s="272">
        <v>-44</v>
      </c>
    </row>
    <row r="17" spans="1:16" x14ac:dyDescent="0.15">
      <c r="A17" s="250"/>
      <c r="B17" s="246"/>
      <c r="C17" s="246"/>
      <c r="D17" s="246"/>
      <c r="E17" s="246"/>
      <c r="F17" s="246"/>
      <c r="G17" s="1169" t="s">
        <v>171</v>
      </c>
      <c r="H17" s="1170"/>
      <c r="I17" s="1170"/>
      <c r="J17" s="1171"/>
      <c r="K17" s="270">
        <v>3716515</v>
      </c>
      <c r="L17" s="270">
        <v>57854</v>
      </c>
      <c r="M17" s="271">
        <v>81920</v>
      </c>
      <c r="N17" s="272">
        <v>-29.4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6.74</v>
      </c>
      <c r="L21" s="283">
        <v>8.2100000000000009</v>
      </c>
      <c r="M21" s="284">
        <v>-1.47</v>
      </c>
      <c r="N21" s="251"/>
      <c r="O21" s="285"/>
      <c r="P21" s="281"/>
    </row>
    <row r="22" spans="1:16" s="286" customFormat="1" x14ac:dyDescent="0.15">
      <c r="A22" s="281"/>
      <c r="B22" s="251"/>
      <c r="C22" s="251"/>
      <c r="D22" s="251"/>
      <c r="E22" s="251"/>
      <c r="F22" s="251"/>
      <c r="G22" s="1163" t="s">
        <v>490</v>
      </c>
      <c r="H22" s="1164"/>
      <c r="I22" s="1164"/>
      <c r="J22" s="1165"/>
      <c r="K22" s="287">
        <v>93.6</v>
      </c>
      <c r="L22" s="288">
        <v>98.1</v>
      </c>
      <c r="M22" s="289">
        <v>-4.5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2154571</v>
      </c>
      <c r="L32" s="296">
        <v>33540</v>
      </c>
      <c r="M32" s="297">
        <v>53781</v>
      </c>
      <c r="N32" s="298">
        <v>-37.6</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41</v>
      </c>
      <c r="N34" s="298" t="s">
        <v>481</v>
      </c>
    </row>
    <row r="35" spans="1:16" ht="27" customHeight="1" x14ac:dyDescent="0.15">
      <c r="A35" s="250"/>
      <c r="B35" s="246"/>
      <c r="C35" s="246"/>
      <c r="D35" s="246"/>
      <c r="E35" s="246"/>
      <c r="F35" s="246"/>
      <c r="G35" s="1154" t="s">
        <v>497</v>
      </c>
      <c r="H35" s="1155"/>
      <c r="I35" s="1155"/>
      <c r="J35" s="1156"/>
      <c r="K35" s="296">
        <v>520993</v>
      </c>
      <c r="L35" s="296">
        <v>8110</v>
      </c>
      <c r="M35" s="297">
        <v>14373</v>
      </c>
      <c r="N35" s="298">
        <v>-43.6</v>
      </c>
    </row>
    <row r="36" spans="1:16" ht="27" customHeight="1" x14ac:dyDescent="0.15">
      <c r="A36" s="250"/>
      <c r="B36" s="246"/>
      <c r="C36" s="246"/>
      <c r="D36" s="246"/>
      <c r="E36" s="246"/>
      <c r="F36" s="246"/>
      <c r="G36" s="1154" t="s">
        <v>498</v>
      </c>
      <c r="H36" s="1155"/>
      <c r="I36" s="1155"/>
      <c r="J36" s="1156"/>
      <c r="K36" s="296">
        <v>38108</v>
      </c>
      <c r="L36" s="296">
        <v>593</v>
      </c>
      <c r="M36" s="297">
        <v>1414</v>
      </c>
      <c r="N36" s="298">
        <v>-58.1</v>
      </c>
    </row>
    <row r="37" spans="1:16" ht="13.5" customHeight="1" x14ac:dyDescent="0.15">
      <c r="A37" s="250"/>
      <c r="B37" s="246"/>
      <c r="C37" s="246"/>
      <c r="D37" s="246"/>
      <c r="E37" s="246"/>
      <c r="F37" s="246"/>
      <c r="G37" s="1154" t="s">
        <v>499</v>
      </c>
      <c r="H37" s="1155"/>
      <c r="I37" s="1155"/>
      <c r="J37" s="1156"/>
      <c r="K37" s="296" t="s">
        <v>481</v>
      </c>
      <c r="L37" s="296" t="s">
        <v>481</v>
      </c>
      <c r="M37" s="297">
        <v>886</v>
      </c>
      <c r="N37" s="298" t="s">
        <v>481</v>
      </c>
    </row>
    <row r="38" spans="1:16" ht="27" customHeight="1" x14ac:dyDescent="0.15">
      <c r="A38" s="250"/>
      <c r="B38" s="246"/>
      <c r="C38" s="246"/>
      <c r="D38" s="246"/>
      <c r="E38" s="246"/>
      <c r="F38" s="246"/>
      <c r="G38" s="1157" t="s">
        <v>500</v>
      </c>
      <c r="H38" s="1158"/>
      <c r="I38" s="1158"/>
      <c r="J38" s="1159"/>
      <c r="K38" s="299" t="s">
        <v>481</v>
      </c>
      <c r="L38" s="299" t="s">
        <v>481</v>
      </c>
      <c r="M38" s="300">
        <v>2</v>
      </c>
      <c r="N38" s="301" t="s">
        <v>481</v>
      </c>
      <c r="O38" s="295"/>
    </row>
    <row r="39" spans="1:16" x14ac:dyDescent="0.15">
      <c r="A39" s="250"/>
      <c r="B39" s="246"/>
      <c r="C39" s="246"/>
      <c r="D39" s="246"/>
      <c r="E39" s="246"/>
      <c r="F39" s="246"/>
      <c r="G39" s="1157" t="s">
        <v>501</v>
      </c>
      <c r="H39" s="1158"/>
      <c r="I39" s="1158"/>
      <c r="J39" s="1159"/>
      <c r="K39" s="302" t="s">
        <v>481</v>
      </c>
      <c r="L39" s="302" t="s">
        <v>481</v>
      </c>
      <c r="M39" s="303">
        <v>-4261</v>
      </c>
      <c r="N39" s="304" t="s">
        <v>481</v>
      </c>
      <c r="O39" s="295"/>
    </row>
    <row r="40" spans="1:16" ht="27" customHeight="1" x14ac:dyDescent="0.15">
      <c r="A40" s="250"/>
      <c r="B40" s="246"/>
      <c r="C40" s="246"/>
      <c r="D40" s="246"/>
      <c r="E40" s="246"/>
      <c r="F40" s="246"/>
      <c r="G40" s="1154" t="s">
        <v>502</v>
      </c>
      <c r="H40" s="1155"/>
      <c r="I40" s="1155"/>
      <c r="J40" s="1156"/>
      <c r="K40" s="302">
        <v>-2204430</v>
      </c>
      <c r="L40" s="302">
        <v>-34316</v>
      </c>
      <c r="M40" s="303">
        <v>-47768</v>
      </c>
      <c r="N40" s="304">
        <v>-28.2</v>
      </c>
      <c r="O40" s="295"/>
    </row>
    <row r="41" spans="1:16" x14ac:dyDescent="0.15">
      <c r="A41" s="250"/>
      <c r="B41" s="246"/>
      <c r="C41" s="246"/>
      <c r="D41" s="246"/>
      <c r="E41" s="246"/>
      <c r="F41" s="246"/>
      <c r="G41" s="1160" t="s">
        <v>282</v>
      </c>
      <c r="H41" s="1161"/>
      <c r="I41" s="1161"/>
      <c r="J41" s="1162"/>
      <c r="K41" s="296">
        <v>509242</v>
      </c>
      <c r="L41" s="302">
        <v>7927</v>
      </c>
      <c r="M41" s="303">
        <v>18468</v>
      </c>
      <c r="N41" s="304">
        <v>-57.1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2261906</v>
      </c>
      <c r="J51" s="322">
        <v>34351</v>
      </c>
      <c r="K51" s="323">
        <v>-35.799999999999997</v>
      </c>
      <c r="L51" s="324">
        <v>50880</v>
      </c>
      <c r="M51" s="325">
        <v>7</v>
      </c>
      <c r="N51" s="326">
        <v>-42.8</v>
      </c>
    </row>
    <row r="52" spans="1:14" x14ac:dyDescent="0.15">
      <c r="A52" s="250"/>
      <c r="B52" s="246"/>
      <c r="C52" s="246"/>
      <c r="D52" s="246"/>
      <c r="E52" s="246"/>
      <c r="F52" s="246"/>
      <c r="G52" s="327"/>
      <c r="H52" s="328" t="s">
        <v>513</v>
      </c>
      <c r="I52" s="329">
        <v>1282411</v>
      </c>
      <c r="J52" s="330">
        <v>19476</v>
      </c>
      <c r="K52" s="331">
        <v>-4</v>
      </c>
      <c r="L52" s="332">
        <v>26879</v>
      </c>
      <c r="M52" s="333">
        <v>2.4</v>
      </c>
      <c r="N52" s="334">
        <v>-6.4</v>
      </c>
    </row>
    <row r="53" spans="1:14" x14ac:dyDescent="0.15">
      <c r="A53" s="250"/>
      <c r="B53" s="246"/>
      <c r="C53" s="246"/>
      <c r="D53" s="246"/>
      <c r="E53" s="246"/>
      <c r="F53" s="246"/>
      <c r="G53" s="312" t="s">
        <v>514</v>
      </c>
      <c r="H53" s="313"/>
      <c r="I53" s="321">
        <v>2963581</v>
      </c>
      <c r="J53" s="322">
        <v>45153</v>
      </c>
      <c r="K53" s="323">
        <v>31.4</v>
      </c>
      <c r="L53" s="324">
        <v>63956</v>
      </c>
      <c r="M53" s="325">
        <v>25.7</v>
      </c>
      <c r="N53" s="326">
        <v>5.7</v>
      </c>
    </row>
    <row r="54" spans="1:14" x14ac:dyDescent="0.15">
      <c r="A54" s="250"/>
      <c r="B54" s="246"/>
      <c r="C54" s="246"/>
      <c r="D54" s="246"/>
      <c r="E54" s="246"/>
      <c r="F54" s="246"/>
      <c r="G54" s="327"/>
      <c r="H54" s="328" t="s">
        <v>513</v>
      </c>
      <c r="I54" s="329">
        <v>1817679</v>
      </c>
      <c r="J54" s="330">
        <v>27694</v>
      </c>
      <c r="K54" s="331">
        <v>42.2</v>
      </c>
      <c r="L54" s="332">
        <v>29239</v>
      </c>
      <c r="M54" s="333">
        <v>8.8000000000000007</v>
      </c>
      <c r="N54" s="334">
        <v>33.4</v>
      </c>
    </row>
    <row r="55" spans="1:14" x14ac:dyDescent="0.15">
      <c r="A55" s="250"/>
      <c r="B55" s="246"/>
      <c r="C55" s="246"/>
      <c r="D55" s="246"/>
      <c r="E55" s="246"/>
      <c r="F55" s="246"/>
      <c r="G55" s="312" t="s">
        <v>515</v>
      </c>
      <c r="H55" s="313"/>
      <c r="I55" s="321">
        <v>4860790</v>
      </c>
      <c r="J55" s="322">
        <v>74510</v>
      </c>
      <c r="K55" s="323">
        <v>65</v>
      </c>
      <c r="L55" s="324">
        <v>66255</v>
      </c>
      <c r="M55" s="325">
        <v>3.6</v>
      </c>
      <c r="N55" s="326">
        <v>61.4</v>
      </c>
    </row>
    <row r="56" spans="1:14" x14ac:dyDescent="0.15">
      <c r="A56" s="250"/>
      <c r="B56" s="246"/>
      <c r="C56" s="246"/>
      <c r="D56" s="246"/>
      <c r="E56" s="246"/>
      <c r="F56" s="246"/>
      <c r="G56" s="327"/>
      <c r="H56" s="328" t="s">
        <v>513</v>
      </c>
      <c r="I56" s="329">
        <v>4093711</v>
      </c>
      <c r="J56" s="330">
        <v>62751</v>
      </c>
      <c r="K56" s="331">
        <v>126.6</v>
      </c>
      <c r="L56" s="332">
        <v>31822</v>
      </c>
      <c r="M56" s="333">
        <v>8.8000000000000007</v>
      </c>
      <c r="N56" s="334">
        <v>117.8</v>
      </c>
    </row>
    <row r="57" spans="1:14" x14ac:dyDescent="0.15">
      <c r="A57" s="250"/>
      <c r="B57" s="246"/>
      <c r="C57" s="246"/>
      <c r="D57" s="246"/>
      <c r="E57" s="246"/>
      <c r="F57" s="246"/>
      <c r="G57" s="312" t="s">
        <v>516</v>
      </c>
      <c r="H57" s="313"/>
      <c r="I57" s="321">
        <v>2280434</v>
      </c>
      <c r="J57" s="322">
        <v>35247</v>
      </c>
      <c r="K57" s="323">
        <v>-52.7</v>
      </c>
      <c r="L57" s="324">
        <v>92247</v>
      </c>
      <c r="M57" s="325">
        <v>39.200000000000003</v>
      </c>
      <c r="N57" s="326">
        <v>-91.9</v>
      </c>
    </row>
    <row r="58" spans="1:14" x14ac:dyDescent="0.15">
      <c r="A58" s="250"/>
      <c r="B58" s="246"/>
      <c r="C58" s="246"/>
      <c r="D58" s="246"/>
      <c r="E58" s="246"/>
      <c r="F58" s="246"/>
      <c r="G58" s="327"/>
      <c r="H58" s="328" t="s">
        <v>513</v>
      </c>
      <c r="I58" s="329">
        <v>1776811</v>
      </c>
      <c r="J58" s="330">
        <v>27463</v>
      </c>
      <c r="K58" s="331">
        <v>-56.2</v>
      </c>
      <c r="L58" s="332">
        <v>37204</v>
      </c>
      <c r="M58" s="333">
        <v>16.899999999999999</v>
      </c>
      <c r="N58" s="334">
        <v>-73.099999999999994</v>
      </c>
    </row>
    <row r="59" spans="1:14" x14ac:dyDescent="0.15">
      <c r="A59" s="250"/>
      <c r="B59" s="246"/>
      <c r="C59" s="246"/>
      <c r="D59" s="246"/>
      <c r="E59" s="246"/>
      <c r="F59" s="246"/>
      <c r="G59" s="312" t="s">
        <v>517</v>
      </c>
      <c r="H59" s="313"/>
      <c r="I59" s="321">
        <v>1741146</v>
      </c>
      <c r="J59" s="322">
        <v>27104</v>
      </c>
      <c r="K59" s="323">
        <v>-23.1</v>
      </c>
      <c r="L59" s="324">
        <v>67319</v>
      </c>
      <c r="M59" s="325">
        <v>-27</v>
      </c>
      <c r="N59" s="326">
        <v>3.9</v>
      </c>
    </row>
    <row r="60" spans="1:14" x14ac:dyDescent="0.15">
      <c r="A60" s="250"/>
      <c r="B60" s="246"/>
      <c r="C60" s="246"/>
      <c r="D60" s="246"/>
      <c r="E60" s="246"/>
      <c r="F60" s="246"/>
      <c r="G60" s="327"/>
      <c r="H60" s="328" t="s">
        <v>513</v>
      </c>
      <c r="I60" s="335">
        <v>869158</v>
      </c>
      <c r="J60" s="330">
        <v>13530</v>
      </c>
      <c r="K60" s="331">
        <v>-50.7</v>
      </c>
      <c r="L60" s="332">
        <v>38101</v>
      </c>
      <c r="M60" s="333">
        <v>2.4</v>
      </c>
      <c r="N60" s="334">
        <v>-53.1</v>
      </c>
    </row>
    <row r="61" spans="1:14" x14ac:dyDescent="0.15">
      <c r="A61" s="250"/>
      <c r="B61" s="246"/>
      <c r="C61" s="246"/>
      <c r="D61" s="246"/>
      <c r="E61" s="246"/>
      <c r="F61" s="246"/>
      <c r="G61" s="312" t="s">
        <v>518</v>
      </c>
      <c r="H61" s="336"/>
      <c r="I61" s="337">
        <v>2821571</v>
      </c>
      <c r="J61" s="338">
        <v>43273</v>
      </c>
      <c r="K61" s="339">
        <v>-3</v>
      </c>
      <c r="L61" s="340">
        <v>68131</v>
      </c>
      <c r="M61" s="341">
        <v>9.6999999999999993</v>
      </c>
      <c r="N61" s="326">
        <v>-12.7</v>
      </c>
    </row>
    <row r="62" spans="1:14" x14ac:dyDescent="0.15">
      <c r="A62" s="250"/>
      <c r="B62" s="246"/>
      <c r="C62" s="246"/>
      <c r="D62" s="246"/>
      <c r="E62" s="246"/>
      <c r="F62" s="246"/>
      <c r="G62" s="327"/>
      <c r="H62" s="328" t="s">
        <v>513</v>
      </c>
      <c r="I62" s="329">
        <v>1967954</v>
      </c>
      <c r="J62" s="330">
        <v>30183</v>
      </c>
      <c r="K62" s="331">
        <v>11.6</v>
      </c>
      <c r="L62" s="332">
        <v>32649</v>
      </c>
      <c r="M62" s="333">
        <v>7.9</v>
      </c>
      <c r="N62" s="334">
        <v>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37.729999999999997</v>
      </c>
      <c r="G47" s="12">
        <v>37.090000000000003</v>
      </c>
      <c r="H47" s="12">
        <v>37.520000000000003</v>
      </c>
      <c r="I47" s="12">
        <v>45.84</v>
      </c>
      <c r="J47" s="13">
        <v>50.2</v>
      </c>
    </row>
    <row r="48" spans="2:10" ht="57.75" customHeight="1" x14ac:dyDescent="0.15">
      <c r="B48" s="14"/>
      <c r="C48" s="1174" t="s">
        <v>4</v>
      </c>
      <c r="D48" s="1174"/>
      <c r="E48" s="1175"/>
      <c r="F48" s="15">
        <v>3.07</v>
      </c>
      <c r="G48" s="16">
        <v>8.49</v>
      </c>
      <c r="H48" s="16">
        <v>8.18</v>
      </c>
      <c r="I48" s="16">
        <v>6.59</v>
      </c>
      <c r="J48" s="17">
        <v>5.67</v>
      </c>
    </row>
    <row r="49" spans="2:10" ht="57.75" customHeight="1" thickBot="1" x14ac:dyDescent="0.2">
      <c r="B49" s="18"/>
      <c r="C49" s="1176" t="s">
        <v>5</v>
      </c>
      <c r="D49" s="1176"/>
      <c r="E49" s="1177"/>
      <c r="F49" s="19">
        <v>1.2</v>
      </c>
      <c r="G49" s="20">
        <v>5.58</v>
      </c>
      <c r="H49" s="20" t="s">
        <v>525</v>
      </c>
      <c r="I49" s="20">
        <v>7.41</v>
      </c>
      <c r="J49" s="21">
        <v>2.85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愛西市</cp:lastModifiedBy>
  <cp:lastPrinted>2018-03-26T09:19:32Z</cp:lastPrinted>
  <dcterms:created xsi:type="dcterms:W3CDTF">2018-01-24T05:16:59Z</dcterms:created>
  <dcterms:modified xsi:type="dcterms:W3CDTF">2018-11-29T09:24:29Z</dcterms:modified>
  <cp:category/>
</cp:coreProperties>
</file>